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1'!$A$1:$R$115</definedName>
  </definedNames>
  <calcPr fullCalcOnLoad="1" refMode="R1C1"/>
</workbook>
</file>

<file path=xl/sharedStrings.xml><?xml version="1.0" encoding="utf-8"?>
<sst xmlns="http://schemas.openxmlformats.org/spreadsheetml/2006/main" count="567" uniqueCount="229">
  <si>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</si>
  <si>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</si>
  <si>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</si>
  <si>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</si>
  <si>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</si>
  <si>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</si>
  <si>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</si>
  <si>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</si>
  <si>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</si>
  <si>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</si>
  <si>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</si>
  <si>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</si>
  <si>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</si>
  <si>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</si>
  <si>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</si>
  <si>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</si>
  <si>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</si>
  <si>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</si>
  <si>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</si>
  <si>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</si>
  <si>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</si>
  <si>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</si>
  <si>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</si>
  <si>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</si>
  <si>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</si>
  <si>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</si>
  <si>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</si>
  <si>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</si>
  <si>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</si>
  <si>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</si>
  <si>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</si>
  <si>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</si>
  <si>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</si>
  <si>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</si>
  <si>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</si>
  <si>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</si>
  <si>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</si>
  <si>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</si>
  <si>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</si>
  <si>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</si>
  <si>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</si>
  <si>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</si>
  <si>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</si>
  <si>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</si>
  <si>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</si>
  <si>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</si>
  <si>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</si>
  <si>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</si>
  <si>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</si>
  <si>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</si>
  <si>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</si>
  <si>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</si>
  <si>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</si>
  <si>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</si>
  <si>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</si>
  <si>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</si>
  <si>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</si>
  <si>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</si>
  <si>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</si>
  <si>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</si>
  <si>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</si>
  <si>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</si>
  <si>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</si>
  <si>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</si>
  <si>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</si>
  <si>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</si>
  <si>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</si>
  <si>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</si>
  <si>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</si>
  <si>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</si>
  <si>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</si>
  <si>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</si>
  <si>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</si>
  <si>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</si>
  <si>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</si>
  <si>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</si>
  <si>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</si>
  <si>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</si>
  <si>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</si>
  <si>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</si>
  <si>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</si>
  <si>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</si>
  <si>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</si>
  <si>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</si>
  <si>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</si>
  <si>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</si>
  <si>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</si>
  <si>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</si>
  <si>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</si>
  <si>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</si>
  <si>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</si>
  <si>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</si>
  <si>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</si>
  <si>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</si>
  <si>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</si>
  <si>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</si>
  <si>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</si>
  <si>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</si>
  <si>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</si>
  <si>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</si>
  <si>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</si>
  <si>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</si>
  <si>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</si>
  <si>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</si>
  <si>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</si>
  <si>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</si>
  <si>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</si>
  <si>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</si>
  <si>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</si>
  <si>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</si>
  <si>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</si>
  <si>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</si>
  <si>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</si>
  <si>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</si>
  <si>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</si>
  <si>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</si>
  <si>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</si>
  <si>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</si>
  <si>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</si>
  <si>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</si>
  <si>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</si>
  <si>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</si>
  <si>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</si>
  <si>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</si>
  <si>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</si>
  <si>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</si>
  <si>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</si>
  <si>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</si>
  <si>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</si>
  <si>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</si>
  <si>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</si>
  <si>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</si>
  <si>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</si>
  <si>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</si>
  <si>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</si>
  <si>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</si>
  <si>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</si>
  <si>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</si>
  <si>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</si>
  <si>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</si>
  <si>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</si>
  <si>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</si>
  <si>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</si>
  <si>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</si>
  <si>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</si>
  <si>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</si>
  <si>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</si>
  <si>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</si>
  <si>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</si>
  <si>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</si>
  <si>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</si>
  <si>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</si>
  <si>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</si>
  <si>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</si>
  <si>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</si>
  <si>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</si>
  <si>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</si>
  <si>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</si>
  <si>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</si>
  <si>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</si>
  <si>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</si>
  <si>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</si>
  <si>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</si>
  <si>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</si>
  <si>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</si>
  <si>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</si>
  <si>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</si>
  <si>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</si>
  <si>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</si>
  <si>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</si>
  <si>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</si>
  <si>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</si>
  <si>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</si>
  <si>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</si>
  <si>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</si>
  <si>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</si>
  <si>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</si>
  <si>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</si>
  <si>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</si>
  <si>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</si>
  <si>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</si>
  <si>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</si>
  <si>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</si>
  <si>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</si>
  <si>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</si>
  <si>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</si>
  <si>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</si>
  <si>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</si>
  <si>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</si>
  <si>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</si>
  <si>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</si>
  <si>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</si>
  <si>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</si>
  <si>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</si>
  <si>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</si>
  <si>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</si>
  <si>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</si>
  <si>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</si>
  <si>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</si>
  <si>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50300.21.000</t>
  </si>
  <si>
    <t>50400.21.100</t>
  </si>
  <si>
    <t>50400.21.200</t>
  </si>
  <si>
    <t>50500.21.120</t>
  </si>
  <si>
    <t>на 2022 год  ( плановый период 2023 и 2024 годов)</t>
  </si>
  <si>
    <t>50400.22.100</t>
  </si>
  <si>
    <t>50400.22.200</t>
  </si>
  <si>
    <t>50300.22.000</t>
  </si>
  <si>
    <t>50500.22.107</t>
  </si>
  <si>
    <t>50500.22.120</t>
  </si>
  <si>
    <t>50500.22.1,02</t>
  </si>
  <si>
    <t>50500.22.220</t>
  </si>
  <si>
    <t>50500.22.2.22</t>
  </si>
  <si>
    <t>50500.22.1.22</t>
  </si>
  <si>
    <t>50500.22.207</t>
  </si>
  <si>
    <t>на 2023г.</t>
  </si>
  <si>
    <t>на 2024 г.</t>
  </si>
  <si>
    <t>22</t>
  </si>
  <si>
    <t>50500.21.222</t>
  </si>
  <si>
    <t>50500.21.122</t>
  </si>
  <si>
    <t>50500.21.220</t>
  </si>
  <si>
    <t>50500.21.2.22</t>
  </si>
  <si>
    <t>03,0.11L3040</t>
  </si>
  <si>
    <t>0301153030</t>
  </si>
  <si>
    <t>03</t>
  </si>
  <si>
    <t>июня</t>
  </si>
  <si>
    <t>3</t>
  </si>
  <si>
    <t>от 3  июня 2022г.</t>
  </si>
  <si>
    <t>03.06.2022</t>
  </si>
  <si>
    <t>3 июня  2022г.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</si>
</sst>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EJ14" sqref="EJ14:EY14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5" t="s">
        <v>22</v>
      </c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179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5" t="s">
        <v>180</v>
      </c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4" t="s">
        <v>23</v>
      </c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C7" s="94" t="s">
        <v>25</v>
      </c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176</v>
      </c>
      <c r="DL8" s="98" t="s">
        <v>225</v>
      </c>
      <c r="DM8" s="98"/>
      <c r="DN8" s="98"/>
      <c r="DO8" s="98"/>
      <c r="DP8" s="98"/>
      <c r="DQ8" s="7" t="s">
        <v>176</v>
      </c>
      <c r="DS8" s="98" t="s">
        <v>224</v>
      </c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7">
        <v>20</v>
      </c>
      <c r="EL8" s="97"/>
      <c r="EM8" s="97"/>
      <c r="EN8" s="97"/>
      <c r="EO8" s="108" t="s">
        <v>216</v>
      </c>
      <c r="EP8" s="108"/>
      <c r="EQ8" s="108"/>
      <c r="ER8" s="108"/>
      <c r="ES8" s="6"/>
    </row>
    <row r="9" spans="66:111" ht="15">
      <c r="BN9" s="6"/>
      <c r="CY9" s="1"/>
      <c r="DF9" s="6"/>
      <c r="DG9" s="6"/>
    </row>
    <row r="10" spans="1:155" ht="18" customHeight="1">
      <c r="A10" s="102" t="s">
        <v>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</row>
    <row r="11" spans="1:155" ht="18" customHeight="1">
      <c r="A11" s="102" t="s">
        <v>203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</row>
    <row r="12" ht="15">
      <c r="DF12" s="6"/>
    </row>
    <row r="13" spans="110:155" ht="15">
      <c r="DF13" s="6"/>
      <c r="EJ13" s="107" t="s">
        <v>27</v>
      </c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6" t="s">
        <v>226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T14" s="13"/>
      <c r="EH14" s="2" t="s">
        <v>1</v>
      </c>
      <c r="EJ14" s="99" t="s">
        <v>227</v>
      </c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1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99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1"/>
    </row>
    <row r="16" spans="110:155" ht="15">
      <c r="DF16" s="6"/>
      <c r="DP16" s="103" t="s">
        <v>29</v>
      </c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4"/>
      <c r="EJ16" s="99" t="s">
        <v>172</v>
      </c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1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9" t="s">
        <v>170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5"/>
      <c r="DO17" s="110" t="s">
        <v>28</v>
      </c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99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1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5"/>
      <c r="DO18" s="15"/>
      <c r="DP18" s="15"/>
      <c r="DQ18" s="15"/>
      <c r="DR18" s="15"/>
      <c r="DS18" s="15"/>
      <c r="DT18" s="15"/>
      <c r="DU18" s="13"/>
      <c r="EB18" s="103" t="s">
        <v>30</v>
      </c>
      <c r="EC18" s="103"/>
      <c r="ED18" s="103"/>
      <c r="EE18" s="103"/>
      <c r="EF18" s="103"/>
      <c r="EG18" s="103"/>
      <c r="EH18" s="103"/>
      <c r="EI18" s="104"/>
      <c r="EJ18" s="99" t="s">
        <v>183</v>
      </c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1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7" t="s">
        <v>31</v>
      </c>
      <c r="EB19" s="117"/>
      <c r="EC19" s="117"/>
      <c r="ED19" s="117"/>
      <c r="EE19" s="117"/>
      <c r="EF19" s="117"/>
      <c r="EG19" s="117"/>
      <c r="EH19" s="117"/>
      <c r="EI19" s="118"/>
      <c r="EJ19" s="112" t="s">
        <v>171</v>
      </c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</row>
    <row r="20" spans="1:155" ht="15" customHeight="1">
      <c r="A20" s="115" t="s">
        <v>33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6" t="s">
        <v>184</v>
      </c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EH20" s="20" t="s">
        <v>3</v>
      </c>
      <c r="EJ20" s="112" t="s">
        <v>173</v>
      </c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8"/>
  <sheetViews>
    <sheetView view="pageBreakPreview" zoomScale="50" zoomScaleNormal="50" zoomScaleSheetLayoutView="50" zoomScalePageLayoutView="0" workbookViewId="0" topLeftCell="A86">
      <selection activeCell="J16" sqref="J16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24.5" customHeight="1">
      <c r="A2" s="138" t="s">
        <v>8</v>
      </c>
      <c r="B2" s="138" t="s">
        <v>4</v>
      </c>
      <c r="C2" s="146" t="s">
        <v>18</v>
      </c>
      <c r="D2" s="142" t="s">
        <v>106</v>
      </c>
      <c r="E2" s="142" t="s">
        <v>19</v>
      </c>
      <c r="F2" s="142" t="s">
        <v>162</v>
      </c>
      <c r="G2" s="142" t="s">
        <v>9</v>
      </c>
      <c r="H2" s="139" t="s">
        <v>35</v>
      </c>
      <c r="I2" s="138" t="s">
        <v>36</v>
      </c>
      <c r="J2" s="138" t="s">
        <v>11</v>
      </c>
      <c r="K2" s="140" t="s">
        <v>12</v>
      </c>
      <c r="L2" s="140"/>
      <c r="M2" s="138" t="s">
        <v>13</v>
      </c>
      <c r="N2" s="140" t="s">
        <v>12</v>
      </c>
      <c r="O2" s="140"/>
      <c r="P2" s="138" t="s">
        <v>14</v>
      </c>
      <c r="Q2" s="140" t="s">
        <v>12</v>
      </c>
      <c r="R2" s="140"/>
    </row>
    <row r="3" spans="1:18" ht="31.5" customHeight="1">
      <c r="A3" s="138"/>
      <c r="B3" s="138"/>
      <c r="C3" s="146"/>
      <c r="D3" s="143"/>
      <c r="E3" s="143"/>
      <c r="F3" s="143"/>
      <c r="G3" s="143"/>
      <c r="H3" s="139"/>
      <c r="I3" s="138"/>
      <c r="J3" s="138"/>
      <c r="K3" s="140"/>
      <c r="L3" s="140"/>
      <c r="M3" s="138"/>
      <c r="N3" s="140"/>
      <c r="O3" s="140"/>
      <c r="P3" s="138"/>
      <c r="Q3" s="140"/>
      <c r="R3" s="140"/>
    </row>
    <row r="4" spans="1:18" ht="190.5" customHeight="1">
      <c r="A4" s="138"/>
      <c r="B4" s="138"/>
      <c r="C4" s="146"/>
      <c r="D4" s="144"/>
      <c r="E4" s="144"/>
      <c r="F4" s="144"/>
      <c r="G4" s="144"/>
      <c r="H4" s="139"/>
      <c r="I4" s="138"/>
      <c r="J4" s="138"/>
      <c r="K4" s="40" t="s">
        <v>15</v>
      </c>
      <c r="L4" s="40" t="s">
        <v>16</v>
      </c>
      <c r="M4" s="138"/>
      <c r="N4" s="40" t="s">
        <v>15</v>
      </c>
      <c r="O4" s="40" t="s">
        <v>16</v>
      </c>
      <c r="P4" s="138"/>
      <c r="Q4" s="40" t="s">
        <v>15</v>
      </c>
      <c r="R4" s="40" t="s">
        <v>16</v>
      </c>
    </row>
    <row r="5" spans="1:18" ht="38.25" customHeight="1">
      <c r="A5" s="140" t="s">
        <v>38</v>
      </c>
      <c r="B5" s="125" t="s">
        <v>37</v>
      </c>
      <c r="C5" s="126" t="s">
        <v>42</v>
      </c>
      <c r="D5" s="141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200</v>
      </c>
      <c r="J5" s="45">
        <v>5273188.07</v>
      </c>
      <c r="K5" s="46"/>
      <c r="L5" s="45">
        <v>5273188.07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25"/>
      <c r="C6" s="126"/>
      <c r="D6" s="141"/>
      <c r="E6" s="42" t="s">
        <v>174</v>
      </c>
      <c r="F6" s="42" t="s">
        <v>7</v>
      </c>
      <c r="G6" s="43">
        <v>8</v>
      </c>
      <c r="H6" s="44">
        <v>13750400000000000</v>
      </c>
      <c r="I6" s="43" t="s">
        <v>201</v>
      </c>
      <c r="J6" s="45">
        <v>24339.55</v>
      </c>
      <c r="K6" s="46"/>
      <c r="L6" s="45">
        <v>24339.55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25"/>
      <c r="C7" s="126"/>
      <c r="D7" s="141"/>
      <c r="E7" s="42" t="s">
        <v>175</v>
      </c>
      <c r="F7" s="42" t="s">
        <v>7</v>
      </c>
      <c r="G7" s="43">
        <v>8</v>
      </c>
      <c r="H7" s="44">
        <v>13750400000000000</v>
      </c>
      <c r="I7" s="43" t="s">
        <v>200</v>
      </c>
      <c r="J7" s="45">
        <v>70371.79</v>
      </c>
      <c r="K7" s="46"/>
      <c r="L7" s="45">
        <v>70371.79</v>
      </c>
      <c r="M7" s="46"/>
      <c r="N7" s="46"/>
      <c r="O7" s="46"/>
      <c r="P7" s="46"/>
      <c r="Q7" s="46"/>
      <c r="R7" s="46"/>
    </row>
    <row r="8" spans="1:18" ht="38.25" customHeight="1">
      <c r="A8" s="140"/>
      <c r="B8" s="125"/>
      <c r="C8" s="126"/>
      <c r="D8" s="141"/>
      <c r="E8" s="42" t="s">
        <v>174</v>
      </c>
      <c r="F8" s="42" t="s">
        <v>7</v>
      </c>
      <c r="G8" s="43">
        <v>9</v>
      </c>
      <c r="H8" s="44">
        <v>13750500000000000</v>
      </c>
      <c r="I8" s="43" t="s">
        <v>202</v>
      </c>
      <c r="J8" s="45">
        <v>73224.53</v>
      </c>
      <c r="K8" s="45">
        <v>73224.53</v>
      </c>
      <c r="L8" s="45"/>
      <c r="M8" s="46"/>
      <c r="N8" s="46"/>
      <c r="O8" s="46"/>
      <c r="P8" s="46"/>
      <c r="Q8" s="46"/>
      <c r="R8" s="46"/>
    </row>
    <row r="9" spans="1:18" ht="38.25" customHeight="1">
      <c r="A9" s="140"/>
      <c r="B9" s="125"/>
      <c r="C9" s="126"/>
      <c r="D9" s="141"/>
      <c r="E9" s="42" t="s">
        <v>174</v>
      </c>
      <c r="F9" s="42" t="s">
        <v>7</v>
      </c>
      <c r="G9" s="43">
        <v>9</v>
      </c>
      <c r="H9" s="44">
        <v>13750500000000000</v>
      </c>
      <c r="I9" s="43" t="s">
        <v>218</v>
      </c>
      <c r="J9" s="45">
        <v>47164.95</v>
      </c>
      <c r="K9" s="45">
        <v>47164.95</v>
      </c>
      <c r="L9" s="45"/>
      <c r="M9" s="46"/>
      <c r="N9" s="46"/>
      <c r="O9" s="46"/>
      <c r="P9" s="46"/>
      <c r="Q9" s="46"/>
      <c r="R9" s="46"/>
    </row>
    <row r="10" spans="1:18" ht="31.5" customHeight="1">
      <c r="A10" s="140"/>
      <c r="B10" s="125"/>
      <c r="C10" s="126"/>
      <c r="D10" s="141"/>
      <c r="E10" s="42" t="s">
        <v>174</v>
      </c>
      <c r="F10" s="42" t="s">
        <v>7</v>
      </c>
      <c r="G10" s="43">
        <v>9</v>
      </c>
      <c r="H10" s="44">
        <v>13750500000000000</v>
      </c>
      <c r="I10" s="43" t="s">
        <v>219</v>
      </c>
      <c r="J10" s="45">
        <v>174906</v>
      </c>
      <c r="K10" s="45">
        <v>174906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40"/>
      <c r="B11" s="125"/>
      <c r="C11" s="126"/>
      <c r="D11" s="141"/>
      <c r="E11" s="42" t="s">
        <v>174</v>
      </c>
      <c r="F11" s="42" t="s">
        <v>7</v>
      </c>
      <c r="G11" s="43">
        <v>9</v>
      </c>
      <c r="H11" s="44">
        <v>13750500000000000</v>
      </c>
      <c r="I11" s="43" t="s">
        <v>220</v>
      </c>
      <c r="J11" s="45">
        <v>499615.31</v>
      </c>
      <c r="K11" s="45">
        <v>499615.31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40"/>
      <c r="B12" s="125"/>
      <c r="C12" s="126"/>
      <c r="D12" s="141"/>
      <c r="E12" s="42" t="s">
        <v>174</v>
      </c>
      <c r="F12" s="42" t="s">
        <v>7</v>
      </c>
      <c r="G12" s="43">
        <v>8</v>
      </c>
      <c r="H12" s="44">
        <v>13750300000000000</v>
      </c>
      <c r="I12" s="43" t="s">
        <v>199</v>
      </c>
      <c r="J12" s="45">
        <v>362362.52</v>
      </c>
      <c r="K12" s="46"/>
      <c r="L12" s="45">
        <v>362362.52</v>
      </c>
      <c r="M12" s="46"/>
      <c r="N12" s="46"/>
      <c r="O12" s="46"/>
      <c r="P12" s="46"/>
      <c r="Q12" s="46"/>
      <c r="R12" s="46"/>
    </row>
    <row r="13" spans="1:18" ht="31.5" customHeight="1">
      <c r="A13" s="123" t="s">
        <v>39</v>
      </c>
      <c r="B13" s="125" t="s">
        <v>40</v>
      </c>
      <c r="C13" s="127" t="s">
        <v>43</v>
      </c>
      <c r="D13" s="141" t="s">
        <v>51</v>
      </c>
      <c r="E13" s="42" t="s">
        <v>20</v>
      </c>
      <c r="F13" s="42" t="s">
        <v>7</v>
      </c>
      <c r="G13" s="43">
        <v>8</v>
      </c>
      <c r="H13" s="44">
        <v>13750400000000000</v>
      </c>
      <c r="I13" s="43">
        <v>5040000000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31.5" customHeight="1">
      <c r="A14" s="124"/>
      <c r="B14" s="125"/>
      <c r="C14" s="128"/>
      <c r="D14" s="141"/>
      <c r="E14" s="42" t="s">
        <v>20</v>
      </c>
      <c r="F14" s="42" t="s">
        <v>7</v>
      </c>
      <c r="G14" s="43">
        <v>9</v>
      </c>
      <c r="H14" s="44">
        <v>13750500000000000</v>
      </c>
      <c r="I14" s="43">
        <v>5050000000</v>
      </c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31.5" customHeight="1">
      <c r="A15" s="124"/>
      <c r="B15" s="125"/>
      <c r="C15" s="128"/>
      <c r="D15" s="141"/>
      <c r="E15" s="42" t="s">
        <v>20</v>
      </c>
      <c r="F15" s="42" t="s">
        <v>7</v>
      </c>
      <c r="G15" s="43">
        <v>8</v>
      </c>
      <c r="H15" s="44">
        <v>13750300000000000</v>
      </c>
      <c r="I15" s="43">
        <v>5030000000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57" customHeight="1">
      <c r="A16" s="133" t="s">
        <v>41</v>
      </c>
      <c r="B16" s="48" t="s">
        <v>67</v>
      </c>
      <c r="C16" s="41" t="s">
        <v>44</v>
      </c>
      <c r="D16" s="42" t="s">
        <v>26</v>
      </c>
      <c r="E16" s="42" t="s">
        <v>20</v>
      </c>
      <c r="F16" s="42" t="s">
        <v>20</v>
      </c>
      <c r="G16" s="43">
        <v>0</v>
      </c>
      <c r="H16" s="49" t="s">
        <v>6</v>
      </c>
      <c r="I16" s="43" t="s">
        <v>7</v>
      </c>
      <c r="J16" s="50">
        <f>J18+J19+J20+J21+J22+J23+J24+J25+J26+J27+J28+J29+J30+J31+J32+J33+J34+J35</f>
        <v>200170740.83</v>
      </c>
      <c r="K16" s="50">
        <f>K27+K28+K29+K30+K31+K32+K33+K34+K35</f>
        <v>35468962.28</v>
      </c>
      <c r="L16" s="50">
        <f>L17+L18+L19+L20+L21+L22+L23+L24+L25+L27+L28+L29+L30+L31+L32+L33+L34+L35+L42</f>
        <v>164701778.55</v>
      </c>
      <c r="M16" s="50">
        <f>M18+M19+M20+M21+M22+M24</f>
        <v>164183764.75</v>
      </c>
      <c r="N16" s="50">
        <f>N18+N22+N23+N24</f>
        <v>0</v>
      </c>
      <c r="O16" s="50">
        <f>O18+O19+O20+O21+O22+O24</f>
        <v>164183764.75</v>
      </c>
      <c r="P16" s="50">
        <f>P18+P19+P20+P21+P22+P24</f>
        <v>164183764.75</v>
      </c>
      <c r="Q16" s="50">
        <f>Q18+Q22+Q23+Q24</f>
        <v>0</v>
      </c>
      <c r="R16" s="50">
        <f>R18+R19+R20+R21+R22+R24</f>
        <v>164183764.75</v>
      </c>
    </row>
    <row r="17" spans="1:18" ht="48" customHeight="1">
      <c r="A17" s="134"/>
      <c r="B17" s="51" t="s">
        <v>69</v>
      </c>
      <c r="C17" s="52" t="s">
        <v>45</v>
      </c>
      <c r="D17" s="53">
        <v>120</v>
      </c>
      <c r="E17" s="42" t="s">
        <v>20</v>
      </c>
      <c r="F17" s="42" t="s">
        <v>7</v>
      </c>
      <c r="G17" s="53">
        <v>8</v>
      </c>
      <c r="H17" s="54">
        <v>13700000000000000</v>
      </c>
      <c r="I17" s="43" t="s">
        <v>7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6" customHeight="1">
      <c r="A18" s="134"/>
      <c r="B18" s="150" t="s">
        <v>70</v>
      </c>
      <c r="C18" s="150" t="s">
        <v>46</v>
      </c>
      <c r="D18" s="152">
        <v>130</v>
      </c>
      <c r="E18" s="42" t="s">
        <v>185</v>
      </c>
      <c r="F18" s="42" t="s">
        <v>7</v>
      </c>
      <c r="G18" s="53">
        <v>8</v>
      </c>
      <c r="H18" s="44">
        <v>13750400000000000</v>
      </c>
      <c r="I18" s="53" t="s">
        <v>204</v>
      </c>
      <c r="J18" s="45">
        <v>1648569</v>
      </c>
      <c r="K18" s="46"/>
      <c r="L18" s="45">
        <v>1648569</v>
      </c>
      <c r="M18" s="45">
        <v>1648569</v>
      </c>
      <c r="N18" s="46"/>
      <c r="O18" s="45">
        <v>1648569</v>
      </c>
      <c r="P18" s="45">
        <v>1648569</v>
      </c>
      <c r="Q18" s="46"/>
      <c r="R18" s="45">
        <v>1648569</v>
      </c>
    </row>
    <row r="19" spans="1:18" ht="36" customHeight="1">
      <c r="A19" s="134"/>
      <c r="B19" s="151"/>
      <c r="C19" s="151"/>
      <c r="D19" s="153"/>
      <c r="E19" s="42" t="s">
        <v>185</v>
      </c>
      <c r="F19" s="42" t="s">
        <v>7</v>
      </c>
      <c r="G19" s="53">
        <v>8</v>
      </c>
      <c r="H19" s="44">
        <v>13750400000000000</v>
      </c>
      <c r="I19" s="53" t="s">
        <v>205</v>
      </c>
      <c r="J19" s="45">
        <v>1137683</v>
      </c>
      <c r="K19" s="46"/>
      <c r="L19" s="45">
        <v>1137683</v>
      </c>
      <c r="M19" s="45">
        <v>1137683</v>
      </c>
      <c r="N19" s="46"/>
      <c r="O19" s="45">
        <v>1137683</v>
      </c>
      <c r="P19" s="45">
        <v>1137683</v>
      </c>
      <c r="Q19" s="46"/>
      <c r="R19" s="45">
        <v>1137683</v>
      </c>
    </row>
    <row r="20" spans="1:18" ht="36" customHeight="1">
      <c r="A20" s="134"/>
      <c r="B20" s="151"/>
      <c r="C20" s="151"/>
      <c r="D20" s="153"/>
      <c r="E20" s="42" t="s">
        <v>174</v>
      </c>
      <c r="F20" s="42" t="s">
        <v>7</v>
      </c>
      <c r="G20" s="53">
        <v>8</v>
      </c>
      <c r="H20" s="44">
        <v>13750400000000000</v>
      </c>
      <c r="I20" s="53" t="s">
        <v>204</v>
      </c>
      <c r="J20" s="45">
        <v>20792798.55</v>
      </c>
      <c r="K20" s="46"/>
      <c r="L20" s="45">
        <v>20792798.55</v>
      </c>
      <c r="M20" s="45">
        <v>20696131.75</v>
      </c>
      <c r="N20" s="46"/>
      <c r="O20" s="45">
        <v>20696131.75</v>
      </c>
      <c r="P20" s="45">
        <v>20696131.75</v>
      </c>
      <c r="Q20" s="46"/>
      <c r="R20" s="45">
        <v>20696131.75</v>
      </c>
    </row>
    <row r="21" spans="1:18" ht="36" customHeight="1">
      <c r="A21" s="134"/>
      <c r="B21" s="151"/>
      <c r="C21" s="151"/>
      <c r="D21" s="153"/>
      <c r="E21" s="42" t="s">
        <v>174</v>
      </c>
      <c r="F21" s="42" t="s">
        <v>7</v>
      </c>
      <c r="G21" s="53">
        <v>8</v>
      </c>
      <c r="H21" s="44">
        <v>13750400000000000</v>
      </c>
      <c r="I21" s="53" t="s">
        <v>205</v>
      </c>
      <c r="J21" s="45">
        <v>134983447</v>
      </c>
      <c r="K21" s="46"/>
      <c r="L21" s="45">
        <v>134983447</v>
      </c>
      <c r="M21" s="45">
        <v>134622100</v>
      </c>
      <c r="N21" s="46"/>
      <c r="O21" s="45">
        <v>134622100</v>
      </c>
      <c r="P21" s="45">
        <v>134622100</v>
      </c>
      <c r="Q21" s="46"/>
      <c r="R21" s="45">
        <v>134622100</v>
      </c>
    </row>
    <row r="22" spans="1:18" ht="36" customHeight="1">
      <c r="A22" s="134"/>
      <c r="B22" s="151"/>
      <c r="C22" s="151"/>
      <c r="D22" s="153"/>
      <c r="E22" s="42" t="s">
        <v>175</v>
      </c>
      <c r="F22" s="42" t="s">
        <v>7</v>
      </c>
      <c r="G22" s="53">
        <v>8</v>
      </c>
      <c r="H22" s="44">
        <v>13750400000000000</v>
      </c>
      <c r="I22" s="53" t="s">
        <v>204</v>
      </c>
      <c r="J22" s="45">
        <v>1639281</v>
      </c>
      <c r="K22" s="46"/>
      <c r="L22" s="45">
        <v>1639281</v>
      </c>
      <c r="M22" s="45">
        <v>1639281</v>
      </c>
      <c r="N22" s="46"/>
      <c r="O22" s="45">
        <v>1639281</v>
      </c>
      <c r="P22" s="45">
        <v>1639281</v>
      </c>
      <c r="Q22" s="46"/>
      <c r="R22" s="45">
        <v>1639281</v>
      </c>
    </row>
    <row r="23" spans="1:18" ht="36" customHeight="1">
      <c r="A23" s="134"/>
      <c r="B23" s="151"/>
      <c r="C23" s="151"/>
      <c r="D23" s="153"/>
      <c r="E23" s="42" t="s">
        <v>174</v>
      </c>
      <c r="F23" s="42" t="s">
        <v>7</v>
      </c>
      <c r="G23" s="53">
        <v>8</v>
      </c>
      <c r="H23" s="44">
        <v>13750400000000000</v>
      </c>
      <c r="I23" s="53" t="s">
        <v>205</v>
      </c>
      <c r="J23" s="45"/>
      <c r="K23" s="46"/>
      <c r="L23" s="45"/>
      <c r="M23" s="46"/>
      <c r="N23" s="46"/>
      <c r="O23" s="46"/>
      <c r="P23" s="46"/>
      <c r="Q23" s="46"/>
      <c r="R23" s="46"/>
    </row>
    <row r="24" spans="1:18" ht="36" customHeight="1">
      <c r="A24" s="134"/>
      <c r="B24" s="151"/>
      <c r="C24" s="151"/>
      <c r="D24" s="153"/>
      <c r="E24" s="42" t="s">
        <v>174</v>
      </c>
      <c r="F24" s="42" t="s">
        <v>7</v>
      </c>
      <c r="G24" s="53">
        <v>8</v>
      </c>
      <c r="H24" s="44">
        <v>13750300000000000</v>
      </c>
      <c r="I24" s="43" t="s">
        <v>206</v>
      </c>
      <c r="J24" s="45">
        <v>4440000</v>
      </c>
      <c r="K24" s="46"/>
      <c r="L24" s="45">
        <v>4440000</v>
      </c>
      <c r="M24" s="45">
        <v>4440000</v>
      </c>
      <c r="N24" s="46"/>
      <c r="O24" s="45">
        <v>4440000</v>
      </c>
      <c r="P24" s="45">
        <v>4440000</v>
      </c>
      <c r="Q24" s="46"/>
      <c r="R24" s="45">
        <v>4440000</v>
      </c>
    </row>
    <row r="25" spans="1:18" ht="76.5" customHeight="1">
      <c r="A25" s="134"/>
      <c r="B25" s="51" t="s">
        <v>71</v>
      </c>
      <c r="C25" s="52" t="s">
        <v>47</v>
      </c>
      <c r="D25" s="53">
        <v>140</v>
      </c>
      <c r="E25" s="42" t="s">
        <v>174</v>
      </c>
      <c r="F25" s="42" t="s">
        <v>7</v>
      </c>
      <c r="G25" s="53">
        <v>8</v>
      </c>
      <c r="H25" s="44">
        <v>13750300000000000</v>
      </c>
      <c r="I25" s="43" t="s">
        <v>206</v>
      </c>
      <c r="J25" s="46">
        <v>60000</v>
      </c>
      <c r="K25" s="46"/>
      <c r="L25" s="46">
        <v>60000</v>
      </c>
      <c r="M25" s="46"/>
      <c r="N25" s="46"/>
      <c r="O25" s="46"/>
      <c r="P25" s="46"/>
      <c r="Q25" s="46"/>
      <c r="R25" s="46"/>
    </row>
    <row r="26" spans="1:18" ht="49.5" customHeight="1">
      <c r="A26" s="134"/>
      <c r="B26" s="51" t="s">
        <v>72</v>
      </c>
      <c r="C26" s="52" t="s">
        <v>48</v>
      </c>
      <c r="D26" s="53">
        <v>150</v>
      </c>
      <c r="E26" s="42" t="s">
        <v>20</v>
      </c>
      <c r="F26" s="42" t="s">
        <v>7</v>
      </c>
      <c r="G26" s="53">
        <v>8</v>
      </c>
      <c r="H26" s="54">
        <v>13700000000000000</v>
      </c>
      <c r="I26" s="43" t="s">
        <v>7</v>
      </c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37.5" customHeight="1">
      <c r="A27" s="134"/>
      <c r="B27" s="121" t="s">
        <v>73</v>
      </c>
      <c r="C27" s="119" t="s">
        <v>49</v>
      </c>
      <c r="D27" s="147">
        <v>150</v>
      </c>
      <c r="E27" s="42" t="s">
        <v>185</v>
      </c>
      <c r="F27" s="42" t="s">
        <v>7</v>
      </c>
      <c r="G27" s="53">
        <v>9</v>
      </c>
      <c r="H27" s="44">
        <v>13750500000000000</v>
      </c>
      <c r="I27" s="43" t="s">
        <v>207</v>
      </c>
      <c r="J27" s="55">
        <v>12144</v>
      </c>
      <c r="K27" s="55">
        <v>12144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34"/>
      <c r="B28" s="137"/>
      <c r="C28" s="136"/>
      <c r="D28" s="148"/>
      <c r="E28" s="42" t="s">
        <v>174</v>
      </c>
      <c r="F28" s="42" t="s">
        <v>221</v>
      </c>
      <c r="G28" s="53">
        <v>9</v>
      </c>
      <c r="H28" s="44">
        <v>13750500000000000</v>
      </c>
      <c r="I28" s="43" t="s">
        <v>208</v>
      </c>
      <c r="J28" s="55">
        <v>12818.4</v>
      </c>
      <c r="K28" s="55">
        <v>12818.4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34"/>
      <c r="B29" s="137"/>
      <c r="C29" s="136"/>
      <c r="D29" s="148"/>
      <c r="E29" s="42" t="s">
        <v>174</v>
      </c>
      <c r="F29" s="42" t="s">
        <v>7</v>
      </c>
      <c r="G29" s="53">
        <v>9</v>
      </c>
      <c r="H29" s="44">
        <v>13750500000000000</v>
      </c>
      <c r="I29" s="43" t="s">
        <v>208</v>
      </c>
      <c r="J29" s="55">
        <v>5773080.68</v>
      </c>
      <c r="K29" s="55">
        <v>5773080.68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34"/>
      <c r="B30" s="137"/>
      <c r="C30" s="136"/>
      <c r="D30" s="148"/>
      <c r="E30" s="42" t="s">
        <v>174</v>
      </c>
      <c r="F30" s="42" t="s">
        <v>7</v>
      </c>
      <c r="G30" s="53">
        <v>9</v>
      </c>
      <c r="H30" s="44">
        <v>13750500000000000</v>
      </c>
      <c r="I30" s="43" t="s">
        <v>209</v>
      </c>
      <c r="J30" s="55"/>
      <c r="K30" s="55"/>
      <c r="L30" s="46"/>
      <c r="M30" s="46"/>
      <c r="N30" s="46"/>
      <c r="O30" s="46"/>
      <c r="P30" s="46"/>
      <c r="Q30" s="46"/>
      <c r="R30" s="46"/>
    </row>
    <row r="31" spans="1:18" ht="37.5" customHeight="1">
      <c r="A31" s="134"/>
      <c r="B31" s="137"/>
      <c r="C31" s="136"/>
      <c r="D31" s="148"/>
      <c r="E31" s="42" t="s">
        <v>174</v>
      </c>
      <c r="F31" s="42" t="s">
        <v>221</v>
      </c>
      <c r="G31" s="53">
        <v>9</v>
      </c>
      <c r="H31" s="44">
        <v>13750500000000000</v>
      </c>
      <c r="I31" s="43" t="s">
        <v>210</v>
      </c>
      <c r="J31" s="55">
        <v>18299181.6</v>
      </c>
      <c r="K31" s="55">
        <v>18299181.6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34"/>
      <c r="B32" s="137"/>
      <c r="C32" s="136"/>
      <c r="D32" s="148"/>
      <c r="E32" s="42" t="s">
        <v>174</v>
      </c>
      <c r="F32" s="42" t="s">
        <v>222</v>
      </c>
      <c r="G32" s="53">
        <v>9</v>
      </c>
      <c r="H32" s="44">
        <v>13750500000000000</v>
      </c>
      <c r="I32" s="43" t="s">
        <v>211</v>
      </c>
      <c r="J32" s="55">
        <v>9343152</v>
      </c>
      <c r="K32" s="55">
        <v>9343152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34"/>
      <c r="B33" s="137"/>
      <c r="C33" s="136"/>
      <c r="D33" s="148"/>
      <c r="E33" s="42" t="s">
        <v>174</v>
      </c>
      <c r="F33" s="42" t="s">
        <v>7</v>
      </c>
      <c r="G33" s="53">
        <v>9</v>
      </c>
      <c r="H33" s="44">
        <v>13750500000000000</v>
      </c>
      <c r="I33" s="43" t="s">
        <v>212</v>
      </c>
      <c r="J33" s="55"/>
      <c r="K33" s="55"/>
      <c r="L33" s="46"/>
      <c r="M33" s="46"/>
      <c r="N33" s="46"/>
      <c r="O33" s="46"/>
      <c r="P33" s="46"/>
      <c r="Q33" s="46"/>
      <c r="R33" s="46"/>
    </row>
    <row r="34" spans="1:18" ht="37.5" customHeight="1">
      <c r="A34" s="134"/>
      <c r="B34" s="137"/>
      <c r="C34" s="136"/>
      <c r="D34" s="148"/>
      <c r="E34" s="42" t="s">
        <v>186</v>
      </c>
      <c r="F34" s="42" t="s">
        <v>7</v>
      </c>
      <c r="G34" s="53">
        <v>9</v>
      </c>
      <c r="H34" s="44">
        <v>13750500000000000</v>
      </c>
      <c r="I34" s="43" t="s">
        <v>208</v>
      </c>
      <c r="J34" s="55">
        <v>1783125</v>
      </c>
      <c r="K34" s="55">
        <v>1783125</v>
      </c>
      <c r="L34" s="46"/>
      <c r="M34" s="46"/>
      <c r="N34" s="46"/>
      <c r="O34" s="46"/>
      <c r="P34" s="46"/>
      <c r="Q34" s="46"/>
      <c r="R34" s="46"/>
    </row>
    <row r="35" spans="1:18" s="31" customFormat="1" ht="39.75" customHeight="1">
      <c r="A35" s="134"/>
      <c r="B35" s="122"/>
      <c r="C35" s="120"/>
      <c r="D35" s="149"/>
      <c r="E35" s="53">
        <v>1004</v>
      </c>
      <c r="F35" s="42" t="s">
        <v>7</v>
      </c>
      <c r="G35" s="53">
        <v>9</v>
      </c>
      <c r="H35" s="44">
        <v>13750500000000000</v>
      </c>
      <c r="I35" s="43" t="s">
        <v>213</v>
      </c>
      <c r="J35" s="59">
        <v>245460.6</v>
      </c>
      <c r="K35" s="59">
        <v>245460.6</v>
      </c>
      <c r="L35" s="59"/>
      <c r="M35" s="59"/>
      <c r="N35" s="59"/>
      <c r="O35" s="59"/>
      <c r="P35" s="59"/>
      <c r="Q35" s="59"/>
      <c r="R35" s="59"/>
    </row>
    <row r="36" spans="1:18" s="31" customFormat="1" ht="44.25" customHeight="1">
      <c r="A36" s="134"/>
      <c r="B36" s="56" t="s">
        <v>75</v>
      </c>
      <c r="C36" s="57" t="s">
        <v>74</v>
      </c>
      <c r="D36" s="58" t="s">
        <v>51</v>
      </c>
      <c r="E36" s="42" t="s">
        <v>20</v>
      </c>
      <c r="F36" s="42" t="s">
        <v>20</v>
      </c>
      <c r="G36" s="43">
        <v>0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36.75" customHeight="1">
      <c r="A37" s="134"/>
      <c r="B37" s="121" t="s">
        <v>77</v>
      </c>
      <c r="C37" s="119"/>
      <c r="D37" s="147">
        <v>410</v>
      </c>
      <c r="E37" s="42" t="s">
        <v>20</v>
      </c>
      <c r="F37" s="42" t="s">
        <v>7</v>
      </c>
      <c r="G37" s="53">
        <v>8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29.25" customHeight="1">
      <c r="A38" s="134"/>
      <c r="B38" s="122"/>
      <c r="C38" s="120"/>
      <c r="D38" s="149"/>
      <c r="E38" s="42" t="s">
        <v>20</v>
      </c>
      <c r="F38" s="42" t="s">
        <v>7</v>
      </c>
      <c r="G38" s="53">
        <v>9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44.25" customHeight="1">
      <c r="A39" s="134"/>
      <c r="B39" s="121" t="s">
        <v>56</v>
      </c>
      <c r="C39" s="119"/>
      <c r="D39" s="147">
        <v>440</v>
      </c>
      <c r="E39" s="42" t="s">
        <v>20</v>
      </c>
      <c r="F39" s="42" t="s">
        <v>7</v>
      </c>
      <c r="G39" s="53">
        <v>8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39.75" customHeight="1">
      <c r="A40" s="134"/>
      <c r="B40" s="122"/>
      <c r="C40" s="120"/>
      <c r="D40" s="149"/>
      <c r="E40" s="42" t="s">
        <v>20</v>
      </c>
      <c r="F40" s="42" t="s">
        <v>7</v>
      </c>
      <c r="G40" s="53">
        <v>9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50.25" customHeight="1">
      <c r="A41" s="134"/>
      <c r="B41" s="51" t="s">
        <v>76</v>
      </c>
      <c r="C41" s="52" t="s">
        <v>50</v>
      </c>
      <c r="D41" s="53" t="s">
        <v>51</v>
      </c>
      <c r="E41" s="42" t="s">
        <v>20</v>
      </c>
      <c r="F41" s="42" t="s">
        <v>20</v>
      </c>
      <c r="G41" s="43">
        <v>0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92.25" customHeight="1">
      <c r="A42" s="135"/>
      <c r="B42" s="51" t="s">
        <v>52</v>
      </c>
      <c r="C42" s="52" t="s">
        <v>53</v>
      </c>
      <c r="D42" s="53">
        <v>510</v>
      </c>
      <c r="E42" s="42" t="s">
        <v>20</v>
      </c>
      <c r="F42" s="42" t="s">
        <v>7</v>
      </c>
      <c r="G42" s="53">
        <v>8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20" ht="40.5" customHeight="1">
      <c r="A43" s="131" t="s">
        <v>54</v>
      </c>
      <c r="B43" s="60" t="s">
        <v>68</v>
      </c>
      <c r="C43" s="61" t="s">
        <v>55</v>
      </c>
      <c r="D43" s="42" t="s">
        <v>51</v>
      </c>
      <c r="E43" s="42" t="s">
        <v>20</v>
      </c>
      <c r="F43" s="42" t="s">
        <v>20</v>
      </c>
      <c r="G43" s="43">
        <v>0</v>
      </c>
      <c r="H43" s="54">
        <v>13700000000000000</v>
      </c>
      <c r="I43" s="43" t="s">
        <v>7</v>
      </c>
      <c r="J43" s="50">
        <f>J44+J69+J73+J80</f>
        <v>206123196.23999998</v>
      </c>
      <c r="K43" s="50">
        <f>K44+K69+K80</f>
        <v>35691155.76</v>
      </c>
      <c r="L43" s="50">
        <f>L44+L69+L73+L80</f>
        <v>170432040.48000002</v>
      </c>
      <c r="M43" s="50">
        <f>M44+M69+M73+M80</f>
        <v>164183764.75</v>
      </c>
      <c r="N43" s="50">
        <f>N44+N73+N80</f>
        <v>0</v>
      </c>
      <c r="O43" s="50">
        <f>O44+O69+O73+O80</f>
        <v>164183764.75</v>
      </c>
      <c r="P43" s="50">
        <f>P44+P69+P73+P80</f>
        <v>164183764.75</v>
      </c>
      <c r="Q43" s="50">
        <f>Q44+Q73+Q80</f>
        <v>0</v>
      </c>
      <c r="R43" s="50">
        <f>R44+R69+R73+R80</f>
        <v>164183764.75</v>
      </c>
      <c r="T43" s="39"/>
    </row>
    <row r="44" spans="1:18" ht="45" customHeight="1">
      <c r="A44" s="132"/>
      <c r="B44" s="62" t="s">
        <v>78</v>
      </c>
      <c r="C44" s="41" t="s">
        <v>57</v>
      </c>
      <c r="D44" s="43" t="s">
        <v>51</v>
      </c>
      <c r="E44" s="42" t="s">
        <v>20</v>
      </c>
      <c r="F44" s="42" t="s">
        <v>20</v>
      </c>
      <c r="G44" s="43">
        <v>0</v>
      </c>
      <c r="H44" s="49" t="s">
        <v>6</v>
      </c>
      <c r="I44" s="43" t="s">
        <v>7</v>
      </c>
      <c r="J44" s="63">
        <f>J45+J46+J47+J48+J49+J50+J51+J52+J53+J54+J55+J56</f>
        <v>142237989.73</v>
      </c>
      <c r="K44" s="64">
        <f>K52+K53+K56</f>
        <v>9390316.95</v>
      </c>
      <c r="L44" s="63">
        <f>L45+L46+L47+L48+L49+L50+L51+L54+L56</f>
        <v>132847672.78</v>
      </c>
      <c r="M44" s="63">
        <f>M45+M46+M47+M48+M49+M50+M51+M52+M53+M54+M55+M56</f>
        <v>132437097.99</v>
      </c>
      <c r="N44" s="64"/>
      <c r="O44" s="63">
        <f>O45+O46+O47+O48+O49+O50+O51+O52+O53+O54+O55+O56</f>
        <v>132437097.99</v>
      </c>
      <c r="P44" s="63">
        <f>P45+P46+P47+P48+P49+P50+P51+P52+P53+P54+P55+P56</f>
        <v>132437097.99</v>
      </c>
      <c r="Q44" s="64"/>
      <c r="R44" s="63">
        <f>R45+R46+R47+R48+R49+R50+R51+R52+R53+R54+R55+R56</f>
        <v>132437097.99</v>
      </c>
    </row>
    <row r="45" spans="1:18" ht="28.5" customHeight="1">
      <c r="A45" s="132"/>
      <c r="B45" s="129" t="s">
        <v>79</v>
      </c>
      <c r="C45" s="127" t="s">
        <v>58</v>
      </c>
      <c r="D45" s="154">
        <v>111</v>
      </c>
      <c r="E45" s="42" t="s">
        <v>175</v>
      </c>
      <c r="F45" s="42" t="s">
        <v>7</v>
      </c>
      <c r="G45" s="53">
        <v>8</v>
      </c>
      <c r="H45" s="44">
        <v>13750400000000000</v>
      </c>
      <c r="I45" s="53" t="s">
        <v>204</v>
      </c>
      <c r="J45" s="66">
        <v>1199618</v>
      </c>
      <c r="K45" s="46"/>
      <c r="L45" s="66">
        <v>1199618</v>
      </c>
      <c r="M45" s="66">
        <v>1199618</v>
      </c>
      <c r="N45" s="46"/>
      <c r="O45" s="66">
        <v>1199618</v>
      </c>
      <c r="P45" s="66">
        <v>1199618</v>
      </c>
      <c r="Q45" s="46"/>
      <c r="R45" s="66">
        <v>1199618</v>
      </c>
    </row>
    <row r="46" spans="1:18" ht="28.5" customHeight="1">
      <c r="A46" s="132"/>
      <c r="B46" s="130"/>
      <c r="C46" s="128"/>
      <c r="D46" s="159"/>
      <c r="E46" s="42" t="s">
        <v>185</v>
      </c>
      <c r="F46" s="42" t="s">
        <v>7</v>
      </c>
      <c r="G46" s="53">
        <v>8</v>
      </c>
      <c r="H46" s="44">
        <v>13750400000000000</v>
      </c>
      <c r="I46" s="53" t="s">
        <v>204</v>
      </c>
      <c r="J46" s="66">
        <v>1091687</v>
      </c>
      <c r="K46" s="46"/>
      <c r="L46" s="66">
        <v>1091687</v>
      </c>
      <c r="M46" s="66">
        <v>1091687</v>
      </c>
      <c r="N46" s="46"/>
      <c r="O46" s="66">
        <v>1091687</v>
      </c>
      <c r="P46" s="66">
        <v>1091687</v>
      </c>
      <c r="Q46" s="46"/>
      <c r="R46" s="66">
        <v>1091687</v>
      </c>
    </row>
    <row r="47" spans="1:18" ht="28.5" customHeight="1">
      <c r="A47" s="132"/>
      <c r="B47" s="130"/>
      <c r="C47" s="128"/>
      <c r="D47" s="159"/>
      <c r="E47" s="42" t="s">
        <v>185</v>
      </c>
      <c r="F47" s="42" t="s">
        <v>7</v>
      </c>
      <c r="G47" s="53">
        <v>8</v>
      </c>
      <c r="H47" s="44">
        <v>13750400000000000</v>
      </c>
      <c r="I47" s="53" t="s">
        <v>205</v>
      </c>
      <c r="J47" s="66">
        <v>827301</v>
      </c>
      <c r="K47" s="46"/>
      <c r="L47" s="66">
        <v>827301</v>
      </c>
      <c r="M47" s="66">
        <v>827301</v>
      </c>
      <c r="N47" s="46"/>
      <c r="O47" s="66">
        <v>827301</v>
      </c>
      <c r="P47" s="66">
        <v>827301</v>
      </c>
      <c r="Q47" s="46"/>
      <c r="R47" s="66">
        <v>827301</v>
      </c>
    </row>
    <row r="48" spans="1:18" ht="28.5" customHeight="1">
      <c r="A48" s="132"/>
      <c r="B48" s="130"/>
      <c r="C48" s="128"/>
      <c r="D48" s="159"/>
      <c r="E48" s="42" t="s">
        <v>174</v>
      </c>
      <c r="F48" s="42" t="s">
        <v>7</v>
      </c>
      <c r="G48" s="53">
        <v>8</v>
      </c>
      <c r="H48" s="44">
        <v>13750400000000000</v>
      </c>
      <c r="I48" s="53" t="s">
        <v>204</v>
      </c>
      <c r="J48" s="66">
        <v>938881.47</v>
      </c>
      <c r="K48" s="46"/>
      <c r="L48" s="66">
        <v>938881.47</v>
      </c>
      <c r="M48" s="66">
        <v>938881.47</v>
      </c>
      <c r="N48" s="46"/>
      <c r="O48" s="66">
        <v>938881.47</v>
      </c>
      <c r="P48" s="66">
        <v>938881.47</v>
      </c>
      <c r="Q48" s="46"/>
      <c r="R48" s="66">
        <v>938881.47</v>
      </c>
    </row>
    <row r="49" spans="1:18" ht="28.5" customHeight="1">
      <c r="A49" s="132"/>
      <c r="B49" s="130"/>
      <c r="C49" s="128"/>
      <c r="D49" s="159"/>
      <c r="E49" s="42" t="s">
        <v>174</v>
      </c>
      <c r="F49" s="42" t="s">
        <v>7</v>
      </c>
      <c r="G49" s="53">
        <v>8</v>
      </c>
      <c r="H49" s="44">
        <v>13750400000000000</v>
      </c>
      <c r="I49" s="53" t="s">
        <v>205</v>
      </c>
      <c r="J49" s="66">
        <v>95316052</v>
      </c>
      <c r="K49" s="46"/>
      <c r="L49" s="66">
        <v>95316052</v>
      </c>
      <c r="M49" s="66">
        <v>95198019</v>
      </c>
      <c r="N49" s="46"/>
      <c r="O49" s="66">
        <v>95198019</v>
      </c>
      <c r="P49" s="66">
        <v>95198019</v>
      </c>
      <c r="Q49" s="46"/>
      <c r="R49" s="66">
        <v>95198019</v>
      </c>
    </row>
    <row r="50" spans="1:18" ht="28.5" customHeight="1">
      <c r="A50" s="132"/>
      <c r="B50" s="130"/>
      <c r="C50" s="128"/>
      <c r="D50" s="159"/>
      <c r="E50" s="42" t="s">
        <v>174</v>
      </c>
      <c r="F50" s="42" t="s">
        <v>7</v>
      </c>
      <c r="G50" s="53">
        <v>8</v>
      </c>
      <c r="H50" s="44">
        <v>13750300000000000</v>
      </c>
      <c r="I50" s="43" t="s">
        <v>206</v>
      </c>
      <c r="J50" s="66">
        <v>2461126</v>
      </c>
      <c r="K50" s="46"/>
      <c r="L50" s="66">
        <v>2461126</v>
      </c>
      <c r="M50" s="66">
        <v>2461126</v>
      </c>
      <c r="N50" s="46"/>
      <c r="O50" s="66">
        <v>2461126</v>
      </c>
      <c r="P50" s="66">
        <v>2461126</v>
      </c>
      <c r="Q50" s="46"/>
      <c r="R50" s="66">
        <v>2461126</v>
      </c>
    </row>
    <row r="51" spans="1:18" ht="28.5" customHeight="1">
      <c r="A51" s="132"/>
      <c r="B51" s="130"/>
      <c r="C51" s="128"/>
      <c r="D51" s="159"/>
      <c r="E51" s="42" t="s">
        <v>174</v>
      </c>
      <c r="F51" s="42" t="s">
        <v>7</v>
      </c>
      <c r="G51" s="53">
        <v>8</v>
      </c>
      <c r="H51" s="44">
        <v>13750300000000000</v>
      </c>
      <c r="I51" s="53" t="s">
        <v>199</v>
      </c>
      <c r="J51" s="66">
        <v>143260</v>
      </c>
      <c r="K51" s="46"/>
      <c r="L51" s="66">
        <v>143260</v>
      </c>
      <c r="M51" s="46"/>
      <c r="N51" s="46"/>
      <c r="O51" s="46"/>
      <c r="P51" s="46"/>
      <c r="Q51" s="46"/>
      <c r="R51" s="46"/>
    </row>
    <row r="52" spans="1:18" ht="28.5" customHeight="1">
      <c r="A52" s="132"/>
      <c r="B52" s="130"/>
      <c r="C52" s="128"/>
      <c r="D52" s="159"/>
      <c r="E52" s="42" t="s">
        <v>174</v>
      </c>
      <c r="F52" s="42" t="s">
        <v>7</v>
      </c>
      <c r="G52" s="53">
        <v>9</v>
      </c>
      <c r="H52" s="44">
        <v>13750500000000000</v>
      </c>
      <c r="I52" s="53" t="s">
        <v>218</v>
      </c>
      <c r="J52" s="66">
        <v>36225</v>
      </c>
      <c r="K52" s="55">
        <v>36225</v>
      </c>
      <c r="L52" s="47"/>
      <c r="M52" s="46"/>
      <c r="N52" s="46"/>
      <c r="O52" s="46"/>
      <c r="P52" s="46"/>
      <c r="Q52" s="46"/>
      <c r="R52" s="46"/>
    </row>
    <row r="53" spans="1:18" ht="28.5" customHeight="1">
      <c r="A53" s="132"/>
      <c r="B53" s="130"/>
      <c r="C53" s="128"/>
      <c r="D53" s="159"/>
      <c r="E53" s="42" t="s">
        <v>174</v>
      </c>
      <c r="F53" s="42" t="s">
        <v>222</v>
      </c>
      <c r="G53" s="53">
        <v>9</v>
      </c>
      <c r="H53" s="44">
        <v>13750500000000000</v>
      </c>
      <c r="I53" s="53" t="s">
        <v>211</v>
      </c>
      <c r="J53" s="55">
        <v>7176000</v>
      </c>
      <c r="K53" s="55">
        <v>7176000</v>
      </c>
      <c r="L53" s="47"/>
      <c r="M53" s="66"/>
      <c r="N53" s="46"/>
      <c r="O53" s="47"/>
      <c r="P53" s="66"/>
      <c r="Q53" s="46"/>
      <c r="R53" s="47"/>
    </row>
    <row r="54" spans="1:18" ht="28.5" customHeight="1">
      <c r="A54" s="132"/>
      <c r="B54" s="162"/>
      <c r="C54" s="158"/>
      <c r="D54" s="155"/>
      <c r="E54" s="42" t="s">
        <v>175</v>
      </c>
      <c r="F54" s="42" t="s">
        <v>7</v>
      </c>
      <c r="G54" s="53">
        <v>8</v>
      </c>
      <c r="H54" s="44">
        <v>13750400000000000</v>
      </c>
      <c r="I54" s="53" t="s">
        <v>200</v>
      </c>
      <c r="J54" s="69">
        <v>54049</v>
      </c>
      <c r="K54" s="46"/>
      <c r="L54" s="69">
        <v>54049</v>
      </c>
      <c r="M54" s="46"/>
      <c r="N54" s="46"/>
      <c r="O54" s="46"/>
      <c r="P54" s="46"/>
      <c r="Q54" s="46"/>
      <c r="R54" s="46"/>
    </row>
    <row r="55" spans="1:18" ht="66.75" customHeight="1">
      <c r="A55" s="132"/>
      <c r="B55" s="62" t="s">
        <v>59</v>
      </c>
      <c r="C55" s="41" t="s">
        <v>60</v>
      </c>
      <c r="D55" s="43">
        <v>112</v>
      </c>
      <c r="E55" s="42" t="s">
        <v>174</v>
      </c>
      <c r="F55" s="42" t="s">
        <v>7</v>
      </c>
      <c r="G55" s="53">
        <v>8</v>
      </c>
      <c r="H55" s="44">
        <v>13750400000000000</v>
      </c>
      <c r="I55" s="53" t="s">
        <v>205</v>
      </c>
      <c r="J55" s="66"/>
      <c r="K55" s="46"/>
      <c r="L55" s="47"/>
      <c r="M55" s="66"/>
      <c r="N55" s="46"/>
      <c r="O55" s="47"/>
      <c r="P55" s="66"/>
      <c r="Q55" s="46"/>
      <c r="R55" s="47"/>
    </row>
    <row r="56" spans="1:18" ht="144.75" customHeight="1">
      <c r="A56" s="132"/>
      <c r="B56" s="62" t="s">
        <v>80</v>
      </c>
      <c r="C56" s="41" t="s">
        <v>61</v>
      </c>
      <c r="D56" s="43" t="s">
        <v>51</v>
      </c>
      <c r="E56" s="42" t="s">
        <v>20</v>
      </c>
      <c r="F56" s="42" t="s">
        <v>20</v>
      </c>
      <c r="G56" s="43">
        <v>0</v>
      </c>
      <c r="H56" s="49" t="s">
        <v>6</v>
      </c>
      <c r="I56" s="43" t="s">
        <v>7</v>
      </c>
      <c r="J56" s="70">
        <f>J57+J58+J59+J60+J61+J62+J63+J64+J65+J66</f>
        <v>32993790.259999998</v>
      </c>
      <c r="K56" s="50">
        <f>K64+K65</f>
        <v>2178091.95</v>
      </c>
      <c r="L56" s="47">
        <f>L57+L58+L59+L60+L61+L62+L63+L66</f>
        <v>30815698.31</v>
      </c>
      <c r="M56" s="70">
        <f>M57+M58+M59+M60+M61+M62</f>
        <v>30720465.52</v>
      </c>
      <c r="N56" s="46"/>
      <c r="O56" s="47">
        <f>M56</f>
        <v>30720465.52</v>
      </c>
      <c r="P56" s="70">
        <f>P57+P58+P59+P60+P61+P62</f>
        <v>30720465.52</v>
      </c>
      <c r="Q56" s="46"/>
      <c r="R56" s="47">
        <f>P56</f>
        <v>30720465.52</v>
      </c>
    </row>
    <row r="57" spans="1:18" ht="41.25" customHeight="1">
      <c r="A57" s="132"/>
      <c r="B57" s="129" t="s">
        <v>83</v>
      </c>
      <c r="C57" s="127" t="s">
        <v>81</v>
      </c>
      <c r="D57" s="154">
        <v>119</v>
      </c>
      <c r="E57" s="42" t="s">
        <v>175</v>
      </c>
      <c r="F57" s="42" t="s">
        <v>7</v>
      </c>
      <c r="G57" s="53">
        <v>8</v>
      </c>
      <c r="H57" s="44">
        <v>13750400000000000</v>
      </c>
      <c r="I57" s="53" t="s">
        <v>204</v>
      </c>
      <c r="J57" s="66">
        <v>362285</v>
      </c>
      <c r="K57" s="45"/>
      <c r="L57" s="66">
        <v>362285</v>
      </c>
      <c r="M57" s="66">
        <v>362285</v>
      </c>
      <c r="N57" s="46"/>
      <c r="O57" s="66">
        <v>362285</v>
      </c>
      <c r="P57" s="66">
        <v>362285</v>
      </c>
      <c r="Q57" s="46"/>
      <c r="R57" s="66">
        <v>362285</v>
      </c>
    </row>
    <row r="58" spans="1:18" ht="41.25" customHeight="1">
      <c r="A58" s="132"/>
      <c r="B58" s="130"/>
      <c r="C58" s="128"/>
      <c r="D58" s="159"/>
      <c r="E58" s="42" t="s">
        <v>185</v>
      </c>
      <c r="F58" s="42" t="s">
        <v>7</v>
      </c>
      <c r="G58" s="53">
        <v>8</v>
      </c>
      <c r="H58" s="44">
        <v>13750400000000000</v>
      </c>
      <c r="I58" s="53" t="s">
        <v>204</v>
      </c>
      <c r="J58" s="66">
        <v>329689</v>
      </c>
      <c r="K58" s="45"/>
      <c r="L58" s="66">
        <v>329689</v>
      </c>
      <c r="M58" s="66">
        <v>329689</v>
      </c>
      <c r="N58" s="46"/>
      <c r="O58" s="66">
        <v>329689</v>
      </c>
      <c r="P58" s="66">
        <v>329689</v>
      </c>
      <c r="Q58" s="46"/>
      <c r="R58" s="66">
        <v>329689</v>
      </c>
    </row>
    <row r="59" spans="1:18" ht="41.25" customHeight="1">
      <c r="A59" s="132"/>
      <c r="B59" s="130"/>
      <c r="C59" s="128"/>
      <c r="D59" s="159"/>
      <c r="E59" s="42" t="s">
        <v>185</v>
      </c>
      <c r="F59" s="42" t="s">
        <v>7</v>
      </c>
      <c r="G59" s="53">
        <v>8</v>
      </c>
      <c r="H59" s="44">
        <v>13750400000000000</v>
      </c>
      <c r="I59" s="53" t="s">
        <v>205</v>
      </c>
      <c r="J59" s="66">
        <v>249845</v>
      </c>
      <c r="K59" s="45"/>
      <c r="L59" s="66">
        <v>249845</v>
      </c>
      <c r="M59" s="66">
        <v>249845</v>
      </c>
      <c r="N59" s="46"/>
      <c r="O59" s="66">
        <v>249845</v>
      </c>
      <c r="P59" s="66">
        <v>249845</v>
      </c>
      <c r="Q59" s="46"/>
      <c r="R59" s="66">
        <v>249845</v>
      </c>
    </row>
    <row r="60" spans="1:18" ht="41.25" customHeight="1">
      <c r="A60" s="132"/>
      <c r="B60" s="130"/>
      <c r="C60" s="128"/>
      <c r="D60" s="159"/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204</v>
      </c>
      <c r="J60" s="66">
        <v>283542.52</v>
      </c>
      <c r="K60" s="45"/>
      <c r="L60" s="66">
        <v>283542.52</v>
      </c>
      <c r="M60" s="66">
        <v>283542.52</v>
      </c>
      <c r="N60" s="46"/>
      <c r="O60" s="66">
        <v>283542.52</v>
      </c>
      <c r="P60" s="66">
        <v>283542.52</v>
      </c>
      <c r="Q60" s="46"/>
      <c r="R60" s="66">
        <v>283542.52</v>
      </c>
    </row>
    <row r="61" spans="1:18" ht="41.25" customHeight="1">
      <c r="A61" s="132"/>
      <c r="B61" s="130"/>
      <c r="C61" s="128"/>
      <c r="D61" s="159"/>
      <c r="E61" s="42" t="s">
        <v>174</v>
      </c>
      <c r="F61" s="42" t="s">
        <v>7</v>
      </c>
      <c r="G61" s="53">
        <v>8</v>
      </c>
      <c r="H61" s="44">
        <v>13750400000000000</v>
      </c>
      <c r="I61" s="53" t="s">
        <v>205</v>
      </c>
      <c r="J61" s="66">
        <v>28785448</v>
      </c>
      <c r="K61" s="45"/>
      <c r="L61" s="66">
        <v>28785448</v>
      </c>
      <c r="M61" s="66">
        <v>28749802</v>
      </c>
      <c r="N61" s="46"/>
      <c r="O61" s="66">
        <v>28749802</v>
      </c>
      <c r="P61" s="66">
        <v>28749802</v>
      </c>
      <c r="Q61" s="46"/>
      <c r="R61" s="66">
        <v>28749802</v>
      </c>
    </row>
    <row r="62" spans="1:18" ht="41.25" customHeight="1">
      <c r="A62" s="132"/>
      <c r="B62" s="130"/>
      <c r="C62" s="128"/>
      <c r="D62" s="159"/>
      <c r="E62" s="42" t="s">
        <v>174</v>
      </c>
      <c r="F62" s="42" t="s">
        <v>7</v>
      </c>
      <c r="G62" s="53">
        <v>8</v>
      </c>
      <c r="H62" s="44">
        <v>13750300000000000</v>
      </c>
      <c r="I62" s="43" t="s">
        <v>206</v>
      </c>
      <c r="J62" s="66">
        <v>745302</v>
      </c>
      <c r="K62" s="45"/>
      <c r="L62" s="66">
        <v>745302</v>
      </c>
      <c r="M62" s="66">
        <v>745302</v>
      </c>
      <c r="N62" s="46"/>
      <c r="O62" s="66">
        <v>745302</v>
      </c>
      <c r="P62" s="66">
        <v>745302</v>
      </c>
      <c r="Q62" s="46"/>
      <c r="R62" s="66">
        <v>745302</v>
      </c>
    </row>
    <row r="63" spans="1:18" ht="41.25" customHeight="1">
      <c r="A63" s="132"/>
      <c r="B63" s="130"/>
      <c r="C63" s="128"/>
      <c r="D63" s="159"/>
      <c r="E63" s="42" t="s">
        <v>175</v>
      </c>
      <c r="F63" s="42" t="s">
        <v>7</v>
      </c>
      <c r="G63" s="53">
        <v>8</v>
      </c>
      <c r="H63" s="44">
        <v>13750400000000000</v>
      </c>
      <c r="I63" s="53" t="s">
        <v>200</v>
      </c>
      <c r="J63" s="66">
        <v>16322.79</v>
      </c>
      <c r="K63" s="45"/>
      <c r="L63" s="66">
        <v>16322.79</v>
      </c>
      <c r="M63" s="66"/>
      <c r="N63" s="46"/>
      <c r="O63" s="66"/>
      <c r="P63" s="66"/>
      <c r="Q63" s="46"/>
      <c r="R63" s="66"/>
    </row>
    <row r="64" spans="1:18" ht="41.25" customHeight="1">
      <c r="A64" s="132"/>
      <c r="B64" s="130"/>
      <c r="C64" s="128"/>
      <c r="D64" s="159"/>
      <c r="E64" s="42" t="s">
        <v>174</v>
      </c>
      <c r="F64" s="42" t="s">
        <v>7</v>
      </c>
      <c r="G64" s="53">
        <v>9</v>
      </c>
      <c r="H64" s="44">
        <v>13750500000000000</v>
      </c>
      <c r="I64" s="53" t="s">
        <v>218</v>
      </c>
      <c r="J64" s="66">
        <v>10939.95</v>
      </c>
      <c r="K64" s="45">
        <v>10939.95</v>
      </c>
      <c r="L64" s="47"/>
      <c r="M64" s="66"/>
      <c r="N64" s="46"/>
      <c r="O64" s="66"/>
      <c r="P64" s="66"/>
      <c r="Q64" s="46"/>
      <c r="R64" s="66"/>
    </row>
    <row r="65" spans="1:18" ht="41.25" customHeight="1">
      <c r="A65" s="132"/>
      <c r="B65" s="130"/>
      <c r="C65" s="128"/>
      <c r="D65" s="159"/>
      <c r="E65" s="42" t="s">
        <v>174</v>
      </c>
      <c r="F65" s="42" t="s">
        <v>222</v>
      </c>
      <c r="G65" s="53">
        <v>9</v>
      </c>
      <c r="H65" s="44">
        <v>13750500000000000</v>
      </c>
      <c r="I65" s="53" t="s">
        <v>211</v>
      </c>
      <c r="J65" s="45">
        <v>2167152</v>
      </c>
      <c r="K65" s="45">
        <v>2167152</v>
      </c>
      <c r="L65" s="47"/>
      <c r="M65" s="66"/>
      <c r="N65" s="46"/>
      <c r="O65" s="66"/>
      <c r="P65" s="66"/>
      <c r="Q65" s="46"/>
      <c r="R65" s="66"/>
    </row>
    <row r="66" spans="1:18" ht="41.25" customHeight="1">
      <c r="A66" s="132"/>
      <c r="B66" s="130"/>
      <c r="C66" s="128"/>
      <c r="D66" s="159"/>
      <c r="E66" s="42" t="s">
        <v>174</v>
      </c>
      <c r="F66" s="42" t="s">
        <v>7</v>
      </c>
      <c r="G66" s="53">
        <v>8</v>
      </c>
      <c r="H66" s="44">
        <v>13750300000000000</v>
      </c>
      <c r="I66" s="43" t="s">
        <v>199</v>
      </c>
      <c r="J66" s="66">
        <v>43264</v>
      </c>
      <c r="K66" s="45"/>
      <c r="L66" s="47">
        <v>43264</v>
      </c>
      <c r="M66" s="46"/>
      <c r="N66" s="46"/>
      <c r="O66" s="46"/>
      <c r="P66" s="46"/>
      <c r="Q66" s="46"/>
      <c r="R66" s="46"/>
    </row>
    <row r="67" spans="1:18" ht="38.25" customHeight="1">
      <c r="A67" s="132"/>
      <c r="B67" s="156" t="s">
        <v>84</v>
      </c>
      <c r="C67" s="127" t="s">
        <v>82</v>
      </c>
      <c r="D67" s="154">
        <v>119</v>
      </c>
      <c r="E67" s="42" t="s">
        <v>20</v>
      </c>
      <c r="F67" s="42" t="s">
        <v>7</v>
      </c>
      <c r="G67" s="53">
        <v>8</v>
      </c>
      <c r="H67" s="49" t="s">
        <v>6</v>
      </c>
      <c r="I67" s="43" t="s">
        <v>7</v>
      </c>
      <c r="J67" s="43"/>
      <c r="K67" s="46"/>
      <c r="L67" s="46"/>
      <c r="M67" s="46"/>
      <c r="N67" s="46"/>
      <c r="O67" s="46"/>
      <c r="P67" s="46"/>
      <c r="Q67" s="46"/>
      <c r="R67" s="46"/>
    </row>
    <row r="68" spans="1:18" ht="38.25" customHeight="1">
      <c r="A68" s="132"/>
      <c r="B68" s="157"/>
      <c r="C68" s="158"/>
      <c r="D68" s="155"/>
      <c r="E68" s="42" t="s">
        <v>20</v>
      </c>
      <c r="F68" s="42" t="s">
        <v>7</v>
      </c>
      <c r="G68" s="53">
        <v>9</v>
      </c>
      <c r="H68" s="49" t="s">
        <v>6</v>
      </c>
      <c r="I68" s="43" t="s">
        <v>7</v>
      </c>
      <c r="J68" s="43"/>
      <c r="K68" s="46"/>
      <c r="L68" s="46"/>
      <c r="M68" s="46"/>
      <c r="N68" s="46"/>
      <c r="O68" s="46"/>
      <c r="P68" s="46"/>
      <c r="Q68" s="46"/>
      <c r="R68" s="46"/>
    </row>
    <row r="69" spans="1:18" ht="48.75" customHeight="1">
      <c r="A69" s="132"/>
      <c r="B69" s="62" t="s">
        <v>85</v>
      </c>
      <c r="C69" s="41" t="s">
        <v>86</v>
      </c>
      <c r="D69" s="43" t="s">
        <v>51</v>
      </c>
      <c r="E69" s="42" t="s">
        <v>20</v>
      </c>
      <c r="F69" s="42" t="s">
        <v>20</v>
      </c>
      <c r="G69" s="43">
        <v>0</v>
      </c>
      <c r="H69" s="49" t="s">
        <v>6</v>
      </c>
      <c r="I69" s="43" t="s">
        <v>7</v>
      </c>
      <c r="J69" s="71">
        <f>J70+J71</f>
        <v>257604.6</v>
      </c>
      <c r="K69" s="71">
        <f>K70+K71</f>
        <v>257604.6</v>
      </c>
      <c r="L69" s="46"/>
      <c r="M69" s="46"/>
      <c r="N69" s="46"/>
      <c r="O69" s="46"/>
      <c r="P69" s="46"/>
      <c r="Q69" s="46"/>
      <c r="R69" s="46"/>
    </row>
    <row r="70" spans="1:18" ht="48.75" customHeight="1">
      <c r="A70" s="132"/>
      <c r="B70" s="129" t="s">
        <v>63</v>
      </c>
      <c r="C70" s="127" t="s">
        <v>62</v>
      </c>
      <c r="D70" s="154">
        <v>323</v>
      </c>
      <c r="E70" s="42" t="s">
        <v>185</v>
      </c>
      <c r="F70" s="42" t="s">
        <v>7</v>
      </c>
      <c r="G70" s="53">
        <v>8</v>
      </c>
      <c r="H70" s="44">
        <v>13750500000000000</v>
      </c>
      <c r="I70" s="43" t="s">
        <v>207</v>
      </c>
      <c r="J70" s="55">
        <v>12144</v>
      </c>
      <c r="K70" s="55">
        <v>12144</v>
      </c>
      <c r="L70" s="46"/>
      <c r="M70" s="46"/>
      <c r="N70" s="46"/>
      <c r="O70" s="46"/>
      <c r="P70" s="46"/>
      <c r="Q70" s="46"/>
      <c r="R70" s="46"/>
    </row>
    <row r="71" spans="1:18" ht="48.75" customHeight="1">
      <c r="A71" s="132"/>
      <c r="B71" s="162"/>
      <c r="C71" s="158"/>
      <c r="D71" s="155"/>
      <c r="E71" s="53">
        <v>1004</v>
      </c>
      <c r="F71" s="42" t="s">
        <v>7</v>
      </c>
      <c r="G71" s="53">
        <v>9</v>
      </c>
      <c r="H71" s="44">
        <v>13750500000000000</v>
      </c>
      <c r="I71" s="43" t="s">
        <v>213</v>
      </c>
      <c r="J71" s="59">
        <v>245460.6</v>
      </c>
      <c r="K71" s="59">
        <v>245460.6</v>
      </c>
      <c r="L71" s="46"/>
      <c r="M71" s="46"/>
      <c r="N71" s="46"/>
      <c r="O71" s="46"/>
      <c r="P71" s="46"/>
      <c r="Q71" s="46"/>
      <c r="R71" s="46"/>
    </row>
    <row r="72" spans="1:18" ht="188.25" customHeight="1">
      <c r="A72" s="132"/>
      <c r="B72" s="62" t="s">
        <v>87</v>
      </c>
      <c r="C72" s="41" t="s">
        <v>88</v>
      </c>
      <c r="D72" s="43">
        <v>350</v>
      </c>
      <c r="E72" s="42" t="s">
        <v>20</v>
      </c>
      <c r="F72" s="42" t="s">
        <v>20</v>
      </c>
      <c r="G72" s="53">
        <v>8</v>
      </c>
      <c r="H72" s="49" t="s">
        <v>6</v>
      </c>
      <c r="I72" s="43" t="s">
        <v>7</v>
      </c>
      <c r="J72" s="43"/>
      <c r="K72" s="46"/>
      <c r="L72" s="46"/>
      <c r="M72" s="46"/>
      <c r="N72" s="46"/>
      <c r="O72" s="46"/>
      <c r="P72" s="46"/>
      <c r="Q72" s="46"/>
      <c r="R72" s="46"/>
    </row>
    <row r="73" spans="1:18" ht="55.5" customHeight="1">
      <c r="A73" s="132"/>
      <c r="B73" s="62" t="s">
        <v>89</v>
      </c>
      <c r="C73" s="41" t="s">
        <v>64</v>
      </c>
      <c r="D73" s="43">
        <v>850</v>
      </c>
      <c r="E73" s="42" t="s">
        <v>20</v>
      </c>
      <c r="F73" s="42" t="s">
        <v>20</v>
      </c>
      <c r="G73" s="43">
        <v>0</v>
      </c>
      <c r="H73" s="49" t="s">
        <v>6</v>
      </c>
      <c r="I73" s="43" t="s">
        <v>7</v>
      </c>
      <c r="J73" s="72">
        <f>J75+J76</f>
        <v>60000</v>
      </c>
      <c r="K73" s="72">
        <f aca="true" t="shared" si="0" ref="K73:R73">K75+K76</f>
        <v>0</v>
      </c>
      <c r="L73" s="72">
        <f t="shared" si="0"/>
        <v>60000</v>
      </c>
      <c r="M73" s="72">
        <f t="shared" si="0"/>
        <v>0</v>
      </c>
      <c r="N73" s="72">
        <f t="shared" si="0"/>
        <v>0</v>
      </c>
      <c r="O73" s="72">
        <f t="shared" si="0"/>
        <v>0</v>
      </c>
      <c r="P73" s="72">
        <f t="shared" si="0"/>
        <v>0</v>
      </c>
      <c r="Q73" s="72">
        <f t="shared" si="0"/>
        <v>0</v>
      </c>
      <c r="R73" s="72">
        <f t="shared" si="0"/>
        <v>0</v>
      </c>
    </row>
    <row r="74" spans="1:18" ht="99" customHeight="1">
      <c r="A74" s="132"/>
      <c r="B74" s="62"/>
      <c r="C74" s="41" t="s">
        <v>65</v>
      </c>
      <c r="D74" s="43">
        <v>853</v>
      </c>
      <c r="E74" s="42" t="s">
        <v>20</v>
      </c>
      <c r="F74" s="42" t="s">
        <v>7</v>
      </c>
      <c r="G74" s="53">
        <v>8</v>
      </c>
      <c r="H74" s="49" t="s">
        <v>6</v>
      </c>
      <c r="I74" s="43" t="s">
        <v>7</v>
      </c>
      <c r="J74" s="72">
        <f>J75+J76+J77</f>
        <v>60000</v>
      </c>
      <c r="K74" s="46"/>
      <c r="L74" s="72">
        <f>L75+L76+L77</f>
        <v>60000</v>
      </c>
      <c r="M74" s="46"/>
      <c r="N74" s="46"/>
      <c r="O74" s="46"/>
      <c r="P74" s="46"/>
      <c r="Q74" s="46"/>
      <c r="R74" s="46"/>
    </row>
    <row r="75" spans="1:18" ht="63.75" customHeight="1">
      <c r="A75" s="132"/>
      <c r="B75" s="65"/>
      <c r="C75" s="127" t="s">
        <v>66</v>
      </c>
      <c r="D75" s="154">
        <v>853</v>
      </c>
      <c r="E75" s="42" t="s">
        <v>174</v>
      </c>
      <c r="F75" s="42" t="s">
        <v>7</v>
      </c>
      <c r="G75" s="53">
        <v>8</v>
      </c>
      <c r="H75" s="44">
        <v>13750400000000000</v>
      </c>
      <c r="I75" s="53" t="s">
        <v>205</v>
      </c>
      <c r="J75" s="66"/>
      <c r="K75" s="45"/>
      <c r="L75" s="66"/>
      <c r="M75" s="66"/>
      <c r="N75" s="46"/>
      <c r="O75" s="66"/>
      <c r="P75" s="66"/>
      <c r="Q75" s="46"/>
      <c r="R75" s="66"/>
    </row>
    <row r="76" spans="1:18" ht="63.75" customHeight="1">
      <c r="A76" s="132"/>
      <c r="B76" s="67"/>
      <c r="C76" s="128"/>
      <c r="D76" s="159"/>
      <c r="E76" s="42" t="s">
        <v>174</v>
      </c>
      <c r="F76" s="42" t="s">
        <v>7</v>
      </c>
      <c r="G76" s="53">
        <v>8</v>
      </c>
      <c r="H76" s="44">
        <v>13750300000000000</v>
      </c>
      <c r="I76" s="43" t="s">
        <v>206</v>
      </c>
      <c r="J76" s="66">
        <v>60000</v>
      </c>
      <c r="K76" s="45"/>
      <c r="L76" s="45">
        <v>60000</v>
      </c>
      <c r="M76" s="46"/>
      <c r="N76" s="46"/>
      <c r="O76" s="46"/>
      <c r="P76" s="46"/>
      <c r="Q76" s="46"/>
      <c r="R76" s="46"/>
    </row>
    <row r="77" spans="1:18" ht="51.75" customHeight="1">
      <c r="A77" s="132"/>
      <c r="B77" s="68"/>
      <c r="C77" s="158"/>
      <c r="D77" s="155"/>
      <c r="E77" s="42" t="s">
        <v>20</v>
      </c>
      <c r="F77" s="42" t="s">
        <v>7</v>
      </c>
      <c r="G77" s="53">
        <v>9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80.25" customHeight="1">
      <c r="A78" s="132"/>
      <c r="B78" s="62" t="s">
        <v>91</v>
      </c>
      <c r="C78" s="41" t="s">
        <v>90</v>
      </c>
      <c r="D78" s="43" t="s">
        <v>51</v>
      </c>
      <c r="E78" s="42" t="s">
        <v>20</v>
      </c>
      <c r="F78" s="42" t="s">
        <v>20</v>
      </c>
      <c r="G78" s="43">
        <v>0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145.5" customHeight="1">
      <c r="A79" s="132"/>
      <c r="B79" s="62" t="s">
        <v>92</v>
      </c>
      <c r="C79" s="41" t="s">
        <v>93</v>
      </c>
      <c r="D79" s="43">
        <v>831</v>
      </c>
      <c r="E79" s="42" t="s">
        <v>20</v>
      </c>
      <c r="F79" s="42" t="s">
        <v>7</v>
      </c>
      <c r="G79" s="53">
        <v>8</v>
      </c>
      <c r="H79" s="49" t="s">
        <v>6</v>
      </c>
      <c r="I79" s="43" t="s">
        <v>7</v>
      </c>
      <c r="J79" s="43"/>
      <c r="K79" s="46"/>
      <c r="L79" s="46"/>
      <c r="M79" s="46"/>
      <c r="N79" s="46"/>
      <c r="O79" s="46"/>
      <c r="P79" s="46"/>
      <c r="Q79" s="46"/>
      <c r="R79" s="46"/>
    </row>
    <row r="80" spans="1:18" ht="49.5" customHeight="1">
      <c r="A80" s="132"/>
      <c r="B80" s="62" t="s">
        <v>94</v>
      </c>
      <c r="C80" s="41" t="s">
        <v>95</v>
      </c>
      <c r="D80" s="43" t="s">
        <v>51</v>
      </c>
      <c r="E80" s="42" t="s">
        <v>20</v>
      </c>
      <c r="F80" s="42" t="s">
        <v>20</v>
      </c>
      <c r="G80" s="43">
        <v>0</v>
      </c>
      <c r="H80" s="49" t="s">
        <v>6</v>
      </c>
      <c r="I80" s="43" t="s">
        <v>7</v>
      </c>
      <c r="J80" s="72">
        <f>J81+J97</f>
        <v>63567601.91</v>
      </c>
      <c r="K80" s="72">
        <f>K81+K97</f>
        <v>26043234.21</v>
      </c>
      <c r="L80" s="72">
        <f>L81+L97</f>
        <v>37524367.7</v>
      </c>
      <c r="M80" s="72">
        <f>M81+M99</f>
        <v>31746666.759999998</v>
      </c>
      <c r="N80" s="72"/>
      <c r="O80" s="72">
        <f>O81+O99</f>
        <v>31746666.759999998</v>
      </c>
      <c r="P80" s="72">
        <f>P81+P99</f>
        <v>31746666.759999998</v>
      </c>
      <c r="Q80" s="72"/>
      <c r="R80" s="72">
        <f>R81+R99</f>
        <v>31746666.759999998</v>
      </c>
    </row>
    <row r="81" spans="1:18" ht="99" customHeight="1">
      <c r="A81" s="132"/>
      <c r="B81" s="62" t="s">
        <v>96</v>
      </c>
      <c r="C81" s="41" t="s">
        <v>159</v>
      </c>
      <c r="D81" s="43">
        <v>244</v>
      </c>
      <c r="E81" s="42" t="s">
        <v>20</v>
      </c>
      <c r="F81" s="42" t="s">
        <v>7</v>
      </c>
      <c r="G81" s="53">
        <v>9</v>
      </c>
      <c r="H81" s="49" t="s">
        <v>6</v>
      </c>
      <c r="I81" s="43" t="s">
        <v>7</v>
      </c>
      <c r="J81" s="72">
        <f>J82+J83+J84+J85+J86+J87+J88+J89+J90+J91+J92+J93+J94+J96+J95</f>
        <v>58064510.08</v>
      </c>
      <c r="K81" s="72">
        <f>K91+K92+K93+K94+K95+K96</f>
        <v>26043234.21</v>
      </c>
      <c r="L81" s="72">
        <f>L82+L83+L84+L85+L86+L87+L88+L89+L90+L91+L92+L93+L94+L95</f>
        <v>32021275.87</v>
      </c>
      <c r="M81" s="72">
        <f>M82+M83+M84+M85+M86+M88</f>
        <v>27208867.759999998</v>
      </c>
      <c r="N81" s="46"/>
      <c r="O81" s="72">
        <f>O82+O83+O84+O85+O86+O88</f>
        <v>27208867.759999998</v>
      </c>
      <c r="P81" s="72">
        <f>P82+P83+P84+P85+P86+P88</f>
        <v>27208867.759999998</v>
      </c>
      <c r="Q81" s="46"/>
      <c r="R81" s="72">
        <f>R82+R83+R84+R85+R86+R88</f>
        <v>27208867.759999998</v>
      </c>
    </row>
    <row r="82" spans="1:18" ht="49.5" customHeight="1">
      <c r="A82" s="132"/>
      <c r="B82" s="130"/>
      <c r="C82" s="128"/>
      <c r="D82" s="159">
        <v>247</v>
      </c>
      <c r="E82" s="42" t="s">
        <v>175</v>
      </c>
      <c r="F82" s="42" t="s">
        <v>7</v>
      </c>
      <c r="G82" s="53">
        <v>8</v>
      </c>
      <c r="H82" s="44">
        <v>13750400000000000</v>
      </c>
      <c r="I82" s="53" t="s">
        <v>204</v>
      </c>
      <c r="J82" s="66">
        <v>77378</v>
      </c>
      <c r="K82" s="45"/>
      <c r="L82" s="66">
        <v>77378</v>
      </c>
      <c r="M82" s="66">
        <v>77378</v>
      </c>
      <c r="N82" s="46"/>
      <c r="O82" s="66">
        <v>77378</v>
      </c>
      <c r="P82" s="66">
        <v>77378</v>
      </c>
      <c r="Q82" s="46"/>
      <c r="R82" s="66">
        <v>77378</v>
      </c>
    </row>
    <row r="83" spans="1:18" ht="49.5" customHeight="1">
      <c r="A83" s="132"/>
      <c r="B83" s="130"/>
      <c r="C83" s="128"/>
      <c r="D83" s="159"/>
      <c r="E83" s="42" t="s">
        <v>185</v>
      </c>
      <c r="F83" s="42" t="s">
        <v>7</v>
      </c>
      <c r="G83" s="53">
        <v>8</v>
      </c>
      <c r="H83" s="44">
        <v>13750400000000000</v>
      </c>
      <c r="I83" s="53" t="s">
        <v>204</v>
      </c>
      <c r="J83" s="66">
        <v>227193</v>
      </c>
      <c r="K83" s="45"/>
      <c r="L83" s="66">
        <v>227193</v>
      </c>
      <c r="M83" s="66">
        <v>227193</v>
      </c>
      <c r="N83" s="46"/>
      <c r="O83" s="66">
        <v>227193</v>
      </c>
      <c r="P83" s="66">
        <v>227193</v>
      </c>
      <c r="Q83" s="46"/>
      <c r="R83" s="66">
        <v>227193</v>
      </c>
    </row>
    <row r="84" spans="1:18" ht="49.5" customHeight="1">
      <c r="A84" s="132"/>
      <c r="B84" s="130"/>
      <c r="C84" s="128"/>
      <c r="D84" s="159"/>
      <c r="E84" s="42" t="s">
        <v>185</v>
      </c>
      <c r="F84" s="42" t="s">
        <v>7</v>
      </c>
      <c r="G84" s="53">
        <v>8</v>
      </c>
      <c r="H84" s="44">
        <v>13750400000000000</v>
      </c>
      <c r="I84" s="53" t="s">
        <v>205</v>
      </c>
      <c r="J84" s="66">
        <v>60537</v>
      </c>
      <c r="K84" s="45"/>
      <c r="L84" s="66">
        <v>60537</v>
      </c>
      <c r="M84" s="66">
        <v>60537</v>
      </c>
      <c r="N84" s="46"/>
      <c r="O84" s="66">
        <v>60537</v>
      </c>
      <c r="P84" s="66">
        <v>60537</v>
      </c>
      <c r="Q84" s="46"/>
      <c r="R84" s="66">
        <v>60537</v>
      </c>
    </row>
    <row r="85" spans="1:18" ht="49.5" customHeight="1">
      <c r="A85" s="132"/>
      <c r="B85" s="130"/>
      <c r="C85" s="128"/>
      <c r="D85" s="159"/>
      <c r="E85" s="42" t="s">
        <v>174</v>
      </c>
      <c r="F85" s="42" t="s">
        <v>7</v>
      </c>
      <c r="G85" s="53">
        <v>8</v>
      </c>
      <c r="H85" s="44">
        <v>13750400000000000</v>
      </c>
      <c r="I85" s="53" t="s">
        <v>205</v>
      </c>
      <c r="J85" s="66">
        <v>10881947</v>
      </c>
      <c r="K85" s="45"/>
      <c r="L85" s="66">
        <v>10881947</v>
      </c>
      <c r="M85" s="66">
        <v>10674279</v>
      </c>
      <c r="N85" s="46"/>
      <c r="O85" s="66">
        <v>10674279</v>
      </c>
      <c r="P85" s="66">
        <v>10674279</v>
      </c>
      <c r="Q85" s="46"/>
      <c r="R85" s="66">
        <v>10674279</v>
      </c>
    </row>
    <row r="86" spans="1:18" ht="49.5" customHeight="1">
      <c r="A86" s="132"/>
      <c r="B86" s="130"/>
      <c r="C86" s="128"/>
      <c r="D86" s="159"/>
      <c r="E86" s="42" t="s">
        <v>174</v>
      </c>
      <c r="F86" s="42" t="s">
        <v>7</v>
      </c>
      <c r="G86" s="53">
        <v>8</v>
      </c>
      <c r="H86" s="44">
        <v>13750400000000000</v>
      </c>
      <c r="I86" s="53" t="s">
        <v>204</v>
      </c>
      <c r="J86" s="66">
        <v>15032575.56</v>
      </c>
      <c r="K86" s="45"/>
      <c r="L86" s="66">
        <v>15032575.56</v>
      </c>
      <c r="M86" s="66">
        <v>14935908.76</v>
      </c>
      <c r="N86" s="46"/>
      <c r="O86" s="66">
        <v>14935908.76</v>
      </c>
      <c r="P86" s="66">
        <v>14935908.76</v>
      </c>
      <c r="Q86" s="46"/>
      <c r="R86" s="66">
        <v>14935908.76</v>
      </c>
    </row>
    <row r="87" spans="1:18" ht="49.5" customHeight="1">
      <c r="A87" s="132"/>
      <c r="B87" s="130"/>
      <c r="C87" s="128"/>
      <c r="D87" s="159"/>
      <c r="E87" s="42" t="s">
        <v>174</v>
      </c>
      <c r="F87" s="42" t="s">
        <v>7</v>
      </c>
      <c r="G87" s="53">
        <v>8</v>
      </c>
      <c r="H87" s="44">
        <v>13750400000000000</v>
      </c>
      <c r="I87" s="53" t="s">
        <v>201</v>
      </c>
      <c r="J87" s="66">
        <v>24339.55</v>
      </c>
      <c r="K87" s="45"/>
      <c r="L87" s="66">
        <v>24339.55</v>
      </c>
      <c r="M87" s="45"/>
      <c r="N87" s="46"/>
      <c r="O87" s="45"/>
      <c r="P87" s="45"/>
      <c r="Q87" s="46"/>
      <c r="R87" s="45"/>
    </row>
    <row r="88" spans="1:18" ht="49.5" customHeight="1">
      <c r="A88" s="132"/>
      <c r="B88" s="130"/>
      <c r="C88" s="128"/>
      <c r="D88" s="159"/>
      <c r="E88" s="42" t="s">
        <v>174</v>
      </c>
      <c r="F88" s="42" t="s">
        <v>7</v>
      </c>
      <c r="G88" s="53">
        <v>8</v>
      </c>
      <c r="H88" s="44">
        <v>13750300000000000</v>
      </c>
      <c r="I88" s="43" t="s">
        <v>206</v>
      </c>
      <c r="J88" s="66">
        <v>1233572</v>
      </c>
      <c r="K88" s="45"/>
      <c r="L88" s="66">
        <v>1233572</v>
      </c>
      <c r="M88" s="66">
        <v>1233572</v>
      </c>
      <c r="N88" s="46"/>
      <c r="O88" s="66">
        <v>1233572</v>
      </c>
      <c r="P88" s="66">
        <v>1233572</v>
      </c>
      <c r="Q88" s="46"/>
      <c r="R88" s="66">
        <v>1233572</v>
      </c>
    </row>
    <row r="89" spans="1:18" ht="49.5" customHeight="1">
      <c r="A89" s="132"/>
      <c r="B89" s="130"/>
      <c r="C89" s="128"/>
      <c r="D89" s="159"/>
      <c r="E89" s="42" t="s">
        <v>174</v>
      </c>
      <c r="F89" s="42" t="s">
        <v>7</v>
      </c>
      <c r="G89" s="53">
        <v>8</v>
      </c>
      <c r="H89" s="44">
        <v>13750400000000000</v>
      </c>
      <c r="I89" s="53" t="s">
        <v>200</v>
      </c>
      <c r="J89" s="66">
        <v>4307895.24</v>
      </c>
      <c r="K89" s="45"/>
      <c r="L89" s="66">
        <v>4307895.24</v>
      </c>
      <c r="M89" s="46"/>
      <c r="N89" s="46"/>
      <c r="O89" s="46"/>
      <c r="P89" s="46"/>
      <c r="Q89" s="46"/>
      <c r="R89" s="46"/>
    </row>
    <row r="90" spans="1:18" ht="49.5" customHeight="1">
      <c r="A90" s="132"/>
      <c r="B90" s="130"/>
      <c r="C90" s="128"/>
      <c r="D90" s="159"/>
      <c r="E90" s="42" t="s">
        <v>174</v>
      </c>
      <c r="F90" s="42" t="s">
        <v>7</v>
      </c>
      <c r="G90" s="53">
        <v>9</v>
      </c>
      <c r="H90" s="44">
        <v>13750300000000000</v>
      </c>
      <c r="I90" s="43" t="s">
        <v>199</v>
      </c>
      <c r="J90" s="55">
        <v>175838.52</v>
      </c>
      <c r="K90" s="55"/>
      <c r="L90" s="45">
        <v>175838.52</v>
      </c>
      <c r="M90" s="46"/>
      <c r="N90" s="46"/>
      <c r="O90" s="46"/>
      <c r="P90" s="46"/>
      <c r="Q90" s="46"/>
      <c r="R90" s="46"/>
    </row>
    <row r="91" spans="1:18" ht="49.5" customHeight="1">
      <c r="A91" s="132"/>
      <c r="B91" s="130"/>
      <c r="C91" s="128"/>
      <c r="D91" s="159"/>
      <c r="E91" s="42" t="s">
        <v>174</v>
      </c>
      <c r="F91" s="42" t="s">
        <v>221</v>
      </c>
      <c r="G91" s="53">
        <v>9</v>
      </c>
      <c r="H91" s="44">
        <v>13750500000000000</v>
      </c>
      <c r="I91" s="43" t="s">
        <v>202</v>
      </c>
      <c r="J91" s="55">
        <v>122.53</v>
      </c>
      <c r="K91" s="55">
        <v>122.53</v>
      </c>
      <c r="L91" s="45"/>
      <c r="M91" s="46"/>
      <c r="N91" s="46"/>
      <c r="O91" s="46"/>
      <c r="P91" s="46"/>
      <c r="Q91" s="46"/>
      <c r="R91" s="46"/>
    </row>
    <row r="92" spans="1:18" ht="49.5" customHeight="1">
      <c r="A92" s="132"/>
      <c r="B92" s="130"/>
      <c r="C92" s="128"/>
      <c r="D92" s="159"/>
      <c r="E92" s="42" t="s">
        <v>174</v>
      </c>
      <c r="F92" s="42" t="s">
        <v>221</v>
      </c>
      <c r="G92" s="53">
        <v>9</v>
      </c>
      <c r="H92" s="44">
        <v>13750500000000000</v>
      </c>
      <c r="I92" s="43" t="s">
        <v>219</v>
      </c>
      <c r="J92" s="55">
        <v>174906</v>
      </c>
      <c r="K92" s="55">
        <v>174906</v>
      </c>
      <c r="L92" s="45"/>
      <c r="M92" s="46"/>
      <c r="N92" s="46"/>
      <c r="O92" s="46"/>
      <c r="P92" s="46"/>
      <c r="Q92" s="46"/>
      <c r="R92" s="46"/>
    </row>
    <row r="93" spans="1:18" ht="49.5" customHeight="1">
      <c r="A93" s="132"/>
      <c r="B93" s="130"/>
      <c r="C93" s="128"/>
      <c r="D93" s="159"/>
      <c r="E93" s="42" t="s">
        <v>174</v>
      </c>
      <c r="F93" s="42" t="s">
        <v>221</v>
      </c>
      <c r="G93" s="53">
        <v>9</v>
      </c>
      <c r="H93" s="44">
        <v>13750500000000000</v>
      </c>
      <c r="I93" s="43" t="s">
        <v>210</v>
      </c>
      <c r="J93" s="55">
        <v>18299181.6</v>
      </c>
      <c r="K93" s="55">
        <v>18299181.6</v>
      </c>
      <c r="L93" s="45"/>
      <c r="M93" s="46"/>
      <c r="N93" s="46"/>
      <c r="O93" s="46"/>
      <c r="P93" s="46"/>
      <c r="Q93" s="46"/>
      <c r="R93" s="46"/>
    </row>
    <row r="94" spans="1:18" ht="49.5" customHeight="1">
      <c r="A94" s="132"/>
      <c r="B94" s="130"/>
      <c r="C94" s="128"/>
      <c r="D94" s="159"/>
      <c r="E94" s="42" t="s">
        <v>174</v>
      </c>
      <c r="F94" s="42" t="s">
        <v>221</v>
      </c>
      <c r="G94" s="53">
        <v>9</v>
      </c>
      <c r="H94" s="44">
        <v>13750500000000000</v>
      </c>
      <c r="I94" s="43" t="s">
        <v>208</v>
      </c>
      <c r="J94" s="55">
        <v>12818.4</v>
      </c>
      <c r="K94" s="55">
        <v>12818.4</v>
      </c>
      <c r="L94" s="45"/>
      <c r="M94" s="46"/>
      <c r="N94" s="46"/>
      <c r="O94" s="46"/>
      <c r="P94" s="46"/>
      <c r="Q94" s="46"/>
      <c r="R94" s="46"/>
    </row>
    <row r="95" spans="1:18" ht="49.5" customHeight="1">
      <c r="A95" s="132"/>
      <c r="B95" s="130"/>
      <c r="C95" s="128"/>
      <c r="D95" s="159"/>
      <c r="E95" s="42" t="s">
        <v>174</v>
      </c>
      <c r="F95" s="42" t="s">
        <v>7</v>
      </c>
      <c r="G95" s="53">
        <v>9</v>
      </c>
      <c r="H95" s="44">
        <v>13750500000000000</v>
      </c>
      <c r="I95" s="43" t="s">
        <v>208</v>
      </c>
      <c r="J95" s="55">
        <v>5773080.68</v>
      </c>
      <c r="K95" s="55">
        <v>5773080.68</v>
      </c>
      <c r="L95" s="45"/>
      <c r="M95" s="46"/>
      <c r="N95" s="46"/>
      <c r="O95" s="46"/>
      <c r="P95" s="46"/>
      <c r="Q95" s="46"/>
      <c r="R95" s="46"/>
    </row>
    <row r="96" spans="1:18" ht="49.5" customHeight="1">
      <c r="A96" s="132"/>
      <c r="B96" s="130"/>
      <c r="C96" s="128"/>
      <c r="D96" s="159"/>
      <c r="E96" s="42" t="s">
        <v>186</v>
      </c>
      <c r="F96" s="42" t="s">
        <v>7</v>
      </c>
      <c r="G96" s="53">
        <v>9</v>
      </c>
      <c r="H96" s="44">
        <v>13750500000000000</v>
      </c>
      <c r="I96" s="43" t="s">
        <v>208</v>
      </c>
      <c r="J96" s="55">
        <v>1783125</v>
      </c>
      <c r="K96" s="55">
        <v>1783125</v>
      </c>
      <c r="L96" s="45"/>
      <c r="M96" s="46"/>
      <c r="N96" s="46"/>
      <c r="O96" s="46"/>
      <c r="P96" s="46"/>
      <c r="Q96" s="46"/>
      <c r="R96" s="46"/>
    </row>
    <row r="97" spans="1:18" ht="49.5" customHeight="1">
      <c r="A97" s="132"/>
      <c r="B97" s="130"/>
      <c r="C97" s="128"/>
      <c r="D97" s="159"/>
      <c r="E97" s="42" t="s">
        <v>20</v>
      </c>
      <c r="F97" s="42" t="s">
        <v>7</v>
      </c>
      <c r="G97" s="53">
        <v>8</v>
      </c>
      <c r="H97" s="49" t="s">
        <v>6</v>
      </c>
      <c r="I97" s="43" t="s">
        <v>7</v>
      </c>
      <c r="J97" s="55">
        <f>J98+J99</f>
        <v>5503091.83</v>
      </c>
      <c r="K97" s="55"/>
      <c r="L97" s="55">
        <f>L98+L99</f>
        <v>5503091.83</v>
      </c>
      <c r="M97" s="46"/>
      <c r="N97" s="46"/>
      <c r="O97" s="46"/>
      <c r="P97" s="46"/>
      <c r="Q97" s="46"/>
      <c r="R97" s="46"/>
    </row>
    <row r="98" spans="1:18" ht="49.5" customHeight="1">
      <c r="A98" s="132"/>
      <c r="B98" s="130"/>
      <c r="C98" s="128"/>
      <c r="D98" s="159"/>
      <c r="E98" s="42" t="s">
        <v>174</v>
      </c>
      <c r="F98" s="42" t="s">
        <v>7</v>
      </c>
      <c r="G98" s="53">
        <v>8</v>
      </c>
      <c r="H98" s="44">
        <v>13750400000000000</v>
      </c>
      <c r="I98" s="53" t="s">
        <v>200</v>
      </c>
      <c r="J98" s="66">
        <v>965292.83</v>
      </c>
      <c r="K98" s="45"/>
      <c r="L98" s="66">
        <v>965292.83</v>
      </c>
      <c r="M98" s="46"/>
      <c r="N98" s="46"/>
      <c r="O98" s="46"/>
      <c r="P98" s="46"/>
      <c r="Q98" s="46"/>
      <c r="R98" s="46"/>
    </row>
    <row r="99" spans="1:18" ht="49.5" customHeight="1">
      <c r="A99" s="132"/>
      <c r="B99" s="130"/>
      <c r="C99" s="128"/>
      <c r="D99" s="159"/>
      <c r="E99" s="42" t="s">
        <v>174</v>
      </c>
      <c r="F99" s="42" t="s">
        <v>7</v>
      </c>
      <c r="G99" s="53">
        <v>8</v>
      </c>
      <c r="H99" s="44">
        <v>13750400000000000</v>
      </c>
      <c r="I99" s="53" t="s">
        <v>204</v>
      </c>
      <c r="J99" s="66">
        <v>4537799</v>
      </c>
      <c r="K99" s="45"/>
      <c r="L99" s="66">
        <v>4537799</v>
      </c>
      <c r="M99" s="66">
        <v>4537799</v>
      </c>
      <c r="N99" s="46"/>
      <c r="O99" s="66">
        <v>4537799</v>
      </c>
      <c r="P99" s="66">
        <v>4537799</v>
      </c>
      <c r="Q99" s="46"/>
      <c r="R99" s="66">
        <v>4537799</v>
      </c>
    </row>
    <row r="100" spans="1:18" s="33" customFormat="1" ht="47.25" customHeight="1">
      <c r="A100" s="131" t="s">
        <v>100</v>
      </c>
      <c r="B100" s="73" t="s">
        <v>108</v>
      </c>
      <c r="C100" s="74" t="s">
        <v>97</v>
      </c>
      <c r="D100" s="75">
        <v>100</v>
      </c>
      <c r="E100" s="76" t="s">
        <v>20</v>
      </c>
      <c r="F100" s="76" t="s">
        <v>20</v>
      </c>
      <c r="G100" s="77">
        <v>0</v>
      </c>
      <c r="H100" s="78" t="s">
        <v>6</v>
      </c>
      <c r="I100" s="77" t="s">
        <v>7</v>
      </c>
      <c r="J100" s="77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</row>
    <row r="101" spans="1:18" ht="51.75" customHeight="1">
      <c r="A101" s="132"/>
      <c r="B101" s="51" t="s">
        <v>109</v>
      </c>
      <c r="C101" s="52" t="s">
        <v>98</v>
      </c>
      <c r="D101" s="53">
        <v>180</v>
      </c>
      <c r="E101" s="42" t="s">
        <v>20</v>
      </c>
      <c r="F101" s="42" t="s">
        <v>7</v>
      </c>
      <c r="G101" s="53">
        <v>8</v>
      </c>
      <c r="H101" s="49" t="s">
        <v>6</v>
      </c>
      <c r="I101" s="43" t="s">
        <v>7</v>
      </c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t="57" customHeight="1">
      <c r="A102" s="163"/>
      <c r="B102" s="51" t="s">
        <v>110</v>
      </c>
      <c r="C102" s="52" t="s">
        <v>99</v>
      </c>
      <c r="D102" s="53">
        <v>180</v>
      </c>
      <c r="E102" s="42" t="s">
        <v>20</v>
      </c>
      <c r="F102" s="42" t="s">
        <v>7</v>
      </c>
      <c r="G102" s="53">
        <v>8</v>
      </c>
      <c r="H102" s="49" t="s">
        <v>6</v>
      </c>
      <c r="I102" s="43" t="s">
        <v>7</v>
      </c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s="33" customFormat="1" ht="52.5" customHeight="1">
      <c r="A103" s="131" t="s">
        <v>102</v>
      </c>
      <c r="B103" s="80" t="s">
        <v>101</v>
      </c>
      <c r="C103" s="81" t="s">
        <v>103</v>
      </c>
      <c r="D103" s="76" t="s">
        <v>51</v>
      </c>
      <c r="E103" s="76" t="s">
        <v>20</v>
      </c>
      <c r="F103" s="76" t="s">
        <v>20</v>
      </c>
      <c r="G103" s="77">
        <v>0</v>
      </c>
      <c r="H103" s="78" t="s">
        <v>6</v>
      </c>
      <c r="I103" s="77" t="s">
        <v>7</v>
      </c>
      <c r="J103" s="82">
        <f>J104+J105</f>
        <v>572717.31</v>
      </c>
      <c r="K103" s="82">
        <f>K104+K105</f>
        <v>572717.31</v>
      </c>
      <c r="L103" s="79"/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</row>
    <row r="104" spans="1:18" ht="35.25" customHeight="1">
      <c r="A104" s="132"/>
      <c r="B104" s="129" t="s">
        <v>107</v>
      </c>
      <c r="C104" s="127" t="s">
        <v>104</v>
      </c>
      <c r="D104" s="160" t="s">
        <v>105</v>
      </c>
      <c r="E104" s="42" t="s">
        <v>174</v>
      </c>
      <c r="F104" s="42" t="s">
        <v>7</v>
      </c>
      <c r="G104" s="53">
        <v>9</v>
      </c>
      <c r="H104" s="44">
        <v>13750500000000000</v>
      </c>
      <c r="I104" s="43" t="s">
        <v>202</v>
      </c>
      <c r="J104" s="45">
        <v>73102</v>
      </c>
      <c r="K104" s="45">
        <v>73102</v>
      </c>
      <c r="L104" s="46"/>
      <c r="M104" s="46"/>
      <c r="N104" s="46"/>
      <c r="O104" s="46"/>
      <c r="P104" s="46"/>
      <c r="Q104" s="46"/>
      <c r="R104" s="46"/>
    </row>
    <row r="105" spans="1:18" ht="39.75" customHeight="1">
      <c r="A105" s="163"/>
      <c r="B105" s="162"/>
      <c r="C105" s="158"/>
      <c r="D105" s="161"/>
      <c r="E105" s="42" t="s">
        <v>174</v>
      </c>
      <c r="F105" s="42" t="s">
        <v>7</v>
      </c>
      <c r="G105" s="43">
        <v>9</v>
      </c>
      <c r="H105" s="44">
        <v>13750500000000000</v>
      </c>
      <c r="I105" s="43" t="s">
        <v>217</v>
      </c>
      <c r="J105" s="45">
        <v>499615.31</v>
      </c>
      <c r="K105" s="45">
        <v>499615.31</v>
      </c>
      <c r="L105" s="46"/>
      <c r="M105" s="46"/>
      <c r="N105" s="46"/>
      <c r="O105" s="46"/>
      <c r="P105" s="46"/>
      <c r="Q105" s="46"/>
      <c r="R105" s="46"/>
    </row>
    <row r="106" spans="1:18" ht="21" customHeight="1">
      <c r="A106" s="83"/>
      <c r="B106" s="84"/>
      <c r="C106" s="85"/>
      <c r="D106" s="84"/>
      <c r="E106" s="84"/>
      <c r="F106" s="84"/>
      <c r="G106" s="84"/>
      <c r="H106" s="86"/>
      <c r="I106" s="84"/>
      <c r="J106" s="84"/>
      <c r="K106" s="84"/>
      <c r="L106" s="84"/>
      <c r="M106" s="84"/>
      <c r="N106" s="84"/>
      <c r="O106" s="83"/>
      <c r="P106" s="83"/>
      <c r="Q106" s="83"/>
      <c r="R106" s="83"/>
    </row>
    <row r="107" spans="1:18" ht="20.25">
      <c r="A107" s="83" t="s">
        <v>148</v>
      </c>
      <c r="B107" s="84"/>
      <c r="C107" s="85"/>
      <c r="D107" s="84"/>
      <c r="E107" s="84"/>
      <c r="F107" s="84"/>
      <c r="G107" s="84"/>
      <c r="H107" s="86"/>
      <c r="I107" s="84"/>
      <c r="J107" s="84"/>
      <c r="K107" s="84"/>
      <c r="L107" s="84"/>
      <c r="M107" s="84"/>
      <c r="N107" s="84"/>
      <c r="O107" s="83"/>
      <c r="P107" s="83"/>
      <c r="Q107" s="83"/>
      <c r="R107" s="83"/>
    </row>
    <row r="108" spans="1:18" ht="20.25">
      <c r="A108" s="83" t="s">
        <v>187</v>
      </c>
      <c r="B108" s="87"/>
      <c r="C108" s="88" t="s">
        <v>177</v>
      </c>
      <c r="D108" s="83"/>
      <c r="E108" s="89"/>
      <c r="F108" s="89"/>
      <c r="G108" s="89"/>
      <c r="H108" s="90"/>
      <c r="I108" s="89"/>
      <c r="J108" s="83" t="s">
        <v>180</v>
      </c>
      <c r="K108" s="83"/>
      <c r="L108" s="83"/>
      <c r="M108" s="83"/>
      <c r="N108" s="83"/>
      <c r="O108" s="83"/>
      <c r="P108" s="83"/>
      <c r="Q108" s="83"/>
      <c r="R108" s="83"/>
    </row>
    <row r="109" spans="1:18" ht="27.75" customHeight="1">
      <c r="A109" s="83"/>
      <c r="B109" s="87"/>
      <c r="C109" s="88"/>
      <c r="D109" s="83" t="s">
        <v>150</v>
      </c>
      <c r="E109" s="89"/>
      <c r="F109" s="89"/>
      <c r="G109" s="89"/>
      <c r="H109" s="90" t="s">
        <v>23</v>
      </c>
      <c r="I109" s="89"/>
      <c r="J109" s="83" t="s">
        <v>25</v>
      </c>
      <c r="K109" s="83"/>
      <c r="L109" s="83"/>
      <c r="M109" s="83"/>
      <c r="N109" s="83"/>
      <c r="O109" s="83"/>
      <c r="P109" s="83"/>
      <c r="Q109" s="83"/>
      <c r="R109" s="83"/>
    </row>
    <row r="110" spans="1:18" ht="21.75" customHeight="1">
      <c r="A110" s="83"/>
      <c r="B110" s="91"/>
      <c r="C110" s="92"/>
      <c r="D110" s="83"/>
      <c r="E110" s="89"/>
      <c r="F110" s="89"/>
      <c r="G110" s="89"/>
      <c r="H110" s="90"/>
      <c r="I110" s="89"/>
      <c r="J110" s="83"/>
      <c r="K110" s="83"/>
      <c r="L110" s="83"/>
      <c r="M110" s="83"/>
      <c r="N110" s="83"/>
      <c r="O110" s="83"/>
      <c r="P110" s="83"/>
      <c r="Q110" s="83"/>
      <c r="R110" s="83"/>
    </row>
    <row r="111" spans="1:18" ht="26.25" customHeight="1">
      <c r="A111" s="83" t="s">
        <v>188</v>
      </c>
      <c r="B111" s="91"/>
      <c r="C111" s="92"/>
      <c r="D111" s="83"/>
      <c r="E111" s="89"/>
      <c r="F111" s="89"/>
      <c r="G111" s="89" t="s">
        <v>189</v>
      </c>
      <c r="H111" s="90"/>
      <c r="I111" s="89"/>
      <c r="J111" s="83" t="s">
        <v>182</v>
      </c>
      <c r="K111" s="83"/>
      <c r="L111" s="83"/>
      <c r="M111" s="83"/>
      <c r="N111" s="83"/>
      <c r="O111" s="83"/>
      <c r="P111" s="83"/>
      <c r="Q111" s="83"/>
      <c r="R111" s="83"/>
    </row>
    <row r="112" spans="1:18" ht="26.25" customHeight="1">
      <c r="A112" s="83"/>
      <c r="B112" s="91" t="s">
        <v>190</v>
      </c>
      <c r="C112" s="92" t="s">
        <v>191</v>
      </c>
      <c r="D112" s="83"/>
      <c r="E112" s="89"/>
      <c r="F112" s="89"/>
      <c r="G112" s="89" t="s">
        <v>152</v>
      </c>
      <c r="H112" s="90"/>
      <c r="I112" s="89"/>
      <c r="J112" s="83" t="s">
        <v>153</v>
      </c>
      <c r="K112" s="83"/>
      <c r="L112" s="83"/>
      <c r="M112" s="83"/>
      <c r="N112" s="83"/>
      <c r="O112" s="83"/>
      <c r="P112" s="83"/>
      <c r="Q112" s="83"/>
      <c r="R112" s="83"/>
    </row>
    <row r="113" spans="1:18" ht="20.25">
      <c r="A113" s="83"/>
      <c r="B113" s="91" t="s">
        <v>228</v>
      </c>
      <c r="C113" s="92"/>
      <c r="D113" s="83"/>
      <c r="E113" s="89"/>
      <c r="F113" s="89"/>
      <c r="G113" s="89"/>
      <c r="H113" s="90"/>
      <c r="I113" s="89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20.25">
      <c r="A114" s="83"/>
      <c r="B114" s="91"/>
      <c r="C114" s="92"/>
      <c r="D114" s="83"/>
      <c r="E114" s="89"/>
      <c r="F114" s="89"/>
      <c r="G114" s="89"/>
      <c r="H114" s="90"/>
      <c r="I114" s="89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ht="20.25">
      <c r="A115" s="83"/>
      <c r="B115" s="91"/>
      <c r="C115" s="92"/>
      <c r="D115" s="83"/>
      <c r="E115" s="89"/>
      <c r="F115" s="89"/>
      <c r="G115" s="89"/>
      <c r="H115" s="90"/>
      <c r="I115" s="89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20.25">
      <c r="A116" s="83"/>
      <c r="B116" s="91"/>
      <c r="C116" s="92"/>
      <c r="D116" s="83"/>
      <c r="E116" s="89"/>
      <c r="F116" s="89"/>
      <c r="G116" s="89"/>
      <c r="H116" s="90"/>
      <c r="I116" s="89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20.25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0.25">
      <c r="A118" s="83"/>
      <c r="B118" s="91"/>
      <c r="C118" s="92"/>
      <c r="D118" s="83"/>
      <c r="E118" s="89"/>
      <c r="F118" s="89"/>
      <c r="G118" s="89"/>
      <c r="H118" s="90"/>
      <c r="I118" s="89"/>
      <c r="J118" s="83"/>
      <c r="K118" s="83"/>
      <c r="L118" s="83"/>
      <c r="M118" s="83"/>
      <c r="N118" s="83"/>
      <c r="O118" s="83"/>
      <c r="P118" s="83"/>
      <c r="Q118" s="83"/>
      <c r="R118" s="83"/>
    </row>
  </sheetData>
  <sheetProtection/>
  <mergeCells count="60">
    <mergeCell ref="D104:D105"/>
    <mergeCell ref="C45:C54"/>
    <mergeCell ref="B45:B54"/>
    <mergeCell ref="A103:A105"/>
    <mergeCell ref="B70:B71"/>
    <mergeCell ref="A100:A102"/>
    <mergeCell ref="C67:C68"/>
    <mergeCell ref="C104:C105"/>
    <mergeCell ref="B104:B105"/>
    <mergeCell ref="C82:C99"/>
    <mergeCell ref="D39:D40"/>
    <mergeCell ref="D37:D38"/>
    <mergeCell ref="D45:D54"/>
    <mergeCell ref="D57:D66"/>
    <mergeCell ref="D75:D77"/>
    <mergeCell ref="D82:D99"/>
    <mergeCell ref="B82:B99"/>
    <mergeCell ref="D67:D68"/>
    <mergeCell ref="B67:B68"/>
    <mergeCell ref="D70:D71"/>
    <mergeCell ref="C70:C71"/>
    <mergeCell ref="C75:C77"/>
    <mergeCell ref="B37:B38"/>
    <mergeCell ref="K2:L3"/>
    <mergeCell ref="D27:D35"/>
    <mergeCell ref="B18:B24"/>
    <mergeCell ref="C18:C24"/>
    <mergeCell ref="D18:D24"/>
    <mergeCell ref="I2:I4"/>
    <mergeCell ref="G2:G4"/>
    <mergeCell ref="D13:D15"/>
    <mergeCell ref="C13:C15"/>
    <mergeCell ref="D2:D4"/>
    <mergeCell ref="E2:E4"/>
    <mergeCell ref="F2:F4"/>
    <mergeCell ref="A1:R1"/>
    <mergeCell ref="A2:A4"/>
    <mergeCell ref="N2:O3"/>
    <mergeCell ref="B2:B4"/>
    <mergeCell ref="C2:C4"/>
    <mergeCell ref="C27:C35"/>
    <mergeCell ref="B27:B35"/>
    <mergeCell ref="P2:P4"/>
    <mergeCell ref="H2:H4"/>
    <mergeCell ref="Q2:R3"/>
    <mergeCell ref="A5:A12"/>
    <mergeCell ref="B5:B12"/>
    <mergeCell ref="D5:D12"/>
    <mergeCell ref="M2:M4"/>
    <mergeCell ref="J2:J4"/>
    <mergeCell ref="C37:C38"/>
    <mergeCell ref="B39:B40"/>
    <mergeCell ref="A13:A15"/>
    <mergeCell ref="B13:B15"/>
    <mergeCell ref="C5:C12"/>
    <mergeCell ref="C57:C66"/>
    <mergeCell ref="B57:B66"/>
    <mergeCell ref="C39:C40"/>
    <mergeCell ref="A43:A99"/>
    <mergeCell ref="A16:A42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DP46" sqref="DP46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</row>
    <row r="3" spans="1:99" ht="12.75">
      <c r="A3" s="193" t="s">
        <v>157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</row>
    <row r="5" spans="1:99" ht="12.75">
      <c r="A5" s="182" t="s">
        <v>111</v>
      </c>
      <c r="B5" s="183"/>
      <c r="C5" s="183"/>
      <c r="D5" s="183"/>
      <c r="E5" s="184"/>
      <c r="F5" s="200" t="s">
        <v>4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1"/>
      <c r="BD5" s="202" t="s">
        <v>27</v>
      </c>
      <c r="BE5" s="200"/>
      <c r="BF5" s="200"/>
      <c r="BG5" s="200"/>
      <c r="BH5" s="200"/>
      <c r="BI5" s="201"/>
      <c r="BJ5" s="202" t="s">
        <v>112</v>
      </c>
      <c r="BK5" s="200"/>
      <c r="BL5" s="200"/>
      <c r="BM5" s="200"/>
      <c r="BN5" s="200"/>
      <c r="BO5" s="201"/>
      <c r="BP5" s="180" t="s">
        <v>17</v>
      </c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</row>
    <row r="6" spans="1:99" ht="12.75">
      <c r="A6" s="182" t="s">
        <v>113</v>
      </c>
      <c r="B6" s="183"/>
      <c r="C6" s="183"/>
      <c r="D6" s="183"/>
      <c r="E6" s="184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7"/>
      <c r="BD6" s="185" t="s">
        <v>114</v>
      </c>
      <c r="BE6" s="186"/>
      <c r="BF6" s="186"/>
      <c r="BG6" s="186"/>
      <c r="BH6" s="186"/>
      <c r="BI6" s="187"/>
      <c r="BJ6" s="185" t="s">
        <v>115</v>
      </c>
      <c r="BK6" s="186"/>
      <c r="BL6" s="186"/>
      <c r="BM6" s="186"/>
      <c r="BN6" s="186"/>
      <c r="BO6" s="187"/>
      <c r="BP6" s="180" t="s">
        <v>192</v>
      </c>
      <c r="BQ6" s="180"/>
      <c r="BR6" s="180"/>
      <c r="BS6" s="180"/>
      <c r="BT6" s="180"/>
      <c r="BU6" s="180"/>
      <c r="BV6" s="180"/>
      <c r="BW6" s="180"/>
      <c r="BX6" s="180" t="s">
        <v>214</v>
      </c>
      <c r="BY6" s="180"/>
      <c r="BZ6" s="180"/>
      <c r="CA6" s="180"/>
      <c r="CB6" s="180"/>
      <c r="CC6" s="180"/>
      <c r="CD6" s="180"/>
      <c r="CE6" s="180"/>
      <c r="CF6" s="180" t="s">
        <v>215</v>
      </c>
      <c r="CG6" s="180"/>
      <c r="CH6" s="180"/>
      <c r="CI6" s="180"/>
      <c r="CJ6" s="180"/>
      <c r="CK6" s="180"/>
      <c r="CL6" s="180"/>
      <c r="CM6" s="180"/>
      <c r="CN6" s="180" t="s">
        <v>116</v>
      </c>
      <c r="CO6" s="180"/>
      <c r="CP6" s="180"/>
      <c r="CQ6" s="180"/>
      <c r="CR6" s="180"/>
      <c r="CS6" s="180"/>
      <c r="CT6" s="180"/>
      <c r="CU6" s="180"/>
    </row>
    <row r="7" spans="1:99" ht="12.75">
      <c r="A7" s="182"/>
      <c r="B7" s="183"/>
      <c r="C7" s="183"/>
      <c r="D7" s="183"/>
      <c r="E7" s="184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7"/>
      <c r="BD7" s="185"/>
      <c r="BE7" s="186"/>
      <c r="BF7" s="186"/>
      <c r="BG7" s="186"/>
      <c r="BH7" s="186"/>
      <c r="BI7" s="187"/>
      <c r="BJ7" s="185" t="s">
        <v>117</v>
      </c>
      <c r="BK7" s="186"/>
      <c r="BL7" s="186"/>
      <c r="BM7" s="186"/>
      <c r="BN7" s="186"/>
      <c r="BO7" s="187"/>
      <c r="BP7" s="180" t="s">
        <v>118</v>
      </c>
      <c r="BQ7" s="180"/>
      <c r="BR7" s="180"/>
      <c r="BS7" s="180"/>
      <c r="BT7" s="180"/>
      <c r="BU7" s="180"/>
      <c r="BV7" s="180"/>
      <c r="BW7" s="180"/>
      <c r="BX7" s="180" t="s">
        <v>119</v>
      </c>
      <c r="BY7" s="180"/>
      <c r="BZ7" s="180"/>
      <c r="CA7" s="180"/>
      <c r="CB7" s="180"/>
      <c r="CC7" s="180"/>
      <c r="CD7" s="180"/>
      <c r="CE7" s="180"/>
      <c r="CF7" s="180" t="s">
        <v>120</v>
      </c>
      <c r="CG7" s="180"/>
      <c r="CH7" s="180"/>
      <c r="CI7" s="180"/>
      <c r="CJ7" s="180"/>
      <c r="CK7" s="180"/>
      <c r="CL7" s="180"/>
      <c r="CM7" s="180"/>
      <c r="CN7" s="180" t="s">
        <v>121</v>
      </c>
      <c r="CO7" s="180"/>
      <c r="CP7" s="180"/>
      <c r="CQ7" s="180"/>
      <c r="CR7" s="180"/>
      <c r="CS7" s="180"/>
      <c r="CT7" s="180"/>
      <c r="CU7" s="180"/>
    </row>
    <row r="8" spans="1:99" ht="12.75">
      <c r="A8" s="182"/>
      <c r="B8" s="183"/>
      <c r="C8" s="183"/>
      <c r="D8" s="183"/>
      <c r="E8" s="184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7"/>
      <c r="BD8" s="185"/>
      <c r="BE8" s="186"/>
      <c r="BF8" s="186"/>
      <c r="BG8" s="186"/>
      <c r="BH8" s="186"/>
      <c r="BI8" s="187"/>
      <c r="BJ8" s="185"/>
      <c r="BK8" s="186"/>
      <c r="BL8" s="186"/>
      <c r="BM8" s="186"/>
      <c r="BN8" s="186"/>
      <c r="BO8" s="187"/>
      <c r="BP8" s="180" t="s">
        <v>122</v>
      </c>
      <c r="BQ8" s="180"/>
      <c r="BR8" s="180"/>
      <c r="BS8" s="180"/>
      <c r="BT8" s="180"/>
      <c r="BU8" s="180"/>
      <c r="BV8" s="180"/>
      <c r="BW8" s="180"/>
      <c r="BX8" s="180" t="s">
        <v>123</v>
      </c>
      <c r="BY8" s="180"/>
      <c r="BZ8" s="180"/>
      <c r="CA8" s="180"/>
      <c r="CB8" s="180"/>
      <c r="CC8" s="180"/>
      <c r="CD8" s="180"/>
      <c r="CE8" s="180"/>
      <c r="CF8" s="180" t="s">
        <v>123</v>
      </c>
      <c r="CG8" s="180"/>
      <c r="CH8" s="180"/>
      <c r="CI8" s="180"/>
      <c r="CJ8" s="180"/>
      <c r="CK8" s="180"/>
      <c r="CL8" s="180"/>
      <c r="CM8" s="180"/>
      <c r="CN8" s="180" t="s">
        <v>123</v>
      </c>
      <c r="CO8" s="180"/>
      <c r="CP8" s="180"/>
      <c r="CQ8" s="180"/>
      <c r="CR8" s="180"/>
      <c r="CS8" s="180"/>
      <c r="CT8" s="180"/>
      <c r="CU8" s="180"/>
    </row>
    <row r="9" spans="1:99" ht="12.75">
      <c r="A9" s="182"/>
      <c r="B9" s="183"/>
      <c r="C9" s="183"/>
      <c r="D9" s="183"/>
      <c r="E9" s="184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7"/>
      <c r="BD9" s="185"/>
      <c r="BE9" s="186"/>
      <c r="BF9" s="186"/>
      <c r="BG9" s="186"/>
      <c r="BH9" s="186"/>
      <c r="BI9" s="187"/>
      <c r="BJ9" s="185"/>
      <c r="BK9" s="186"/>
      <c r="BL9" s="186"/>
      <c r="BM9" s="186"/>
      <c r="BN9" s="186"/>
      <c r="BO9" s="187"/>
      <c r="BP9" s="180" t="s">
        <v>124</v>
      </c>
      <c r="BQ9" s="180"/>
      <c r="BR9" s="180"/>
      <c r="BS9" s="180"/>
      <c r="BT9" s="180"/>
      <c r="BU9" s="180"/>
      <c r="BV9" s="180"/>
      <c r="BW9" s="180"/>
      <c r="BX9" s="180" t="s">
        <v>125</v>
      </c>
      <c r="BY9" s="180"/>
      <c r="BZ9" s="180"/>
      <c r="CA9" s="180"/>
      <c r="CB9" s="180"/>
      <c r="CC9" s="180"/>
      <c r="CD9" s="180"/>
      <c r="CE9" s="180"/>
      <c r="CF9" s="180" t="s">
        <v>125</v>
      </c>
      <c r="CG9" s="180"/>
      <c r="CH9" s="180"/>
      <c r="CI9" s="180"/>
      <c r="CJ9" s="180"/>
      <c r="CK9" s="180"/>
      <c r="CL9" s="180"/>
      <c r="CM9" s="180"/>
      <c r="CN9" s="180" t="s">
        <v>126</v>
      </c>
      <c r="CO9" s="180"/>
      <c r="CP9" s="180"/>
      <c r="CQ9" s="180"/>
      <c r="CR9" s="180"/>
      <c r="CS9" s="180"/>
      <c r="CT9" s="180"/>
      <c r="CU9" s="180"/>
    </row>
    <row r="10" spans="1:99" ht="12.75">
      <c r="A10" s="180">
        <v>1</v>
      </c>
      <c r="B10" s="180"/>
      <c r="C10" s="180"/>
      <c r="D10" s="180"/>
      <c r="E10" s="180"/>
      <c r="F10" s="184">
        <v>2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1">
        <v>3</v>
      </c>
      <c r="BE10" s="181"/>
      <c r="BF10" s="181"/>
      <c r="BG10" s="181"/>
      <c r="BH10" s="181"/>
      <c r="BI10" s="181"/>
      <c r="BJ10" s="181">
        <v>4</v>
      </c>
      <c r="BK10" s="181"/>
      <c r="BL10" s="181"/>
      <c r="BM10" s="181"/>
      <c r="BN10" s="181"/>
      <c r="BO10" s="181"/>
      <c r="BP10" s="181">
        <v>5</v>
      </c>
      <c r="BQ10" s="181"/>
      <c r="BR10" s="181"/>
      <c r="BS10" s="181"/>
      <c r="BT10" s="181"/>
      <c r="BU10" s="181"/>
      <c r="BV10" s="181"/>
      <c r="BW10" s="181"/>
      <c r="BX10" s="181">
        <v>6</v>
      </c>
      <c r="BY10" s="181"/>
      <c r="BZ10" s="181"/>
      <c r="CA10" s="181"/>
      <c r="CB10" s="181"/>
      <c r="CC10" s="181"/>
      <c r="CD10" s="181"/>
      <c r="CE10" s="181"/>
      <c r="CF10" s="181">
        <v>7</v>
      </c>
      <c r="CG10" s="181"/>
      <c r="CH10" s="181"/>
      <c r="CI10" s="181"/>
      <c r="CJ10" s="181"/>
      <c r="CK10" s="181"/>
      <c r="CL10" s="181"/>
      <c r="CM10" s="181"/>
      <c r="CN10" s="181">
        <v>8</v>
      </c>
      <c r="CO10" s="181"/>
      <c r="CP10" s="181"/>
      <c r="CQ10" s="181"/>
      <c r="CR10" s="181"/>
      <c r="CS10" s="181"/>
      <c r="CT10" s="181"/>
      <c r="CU10" s="181"/>
    </row>
    <row r="11" spans="1:99" ht="12.75">
      <c r="A11" s="178" t="s">
        <v>127</v>
      </c>
      <c r="B11" s="178"/>
      <c r="C11" s="178"/>
      <c r="D11" s="178"/>
      <c r="E11" s="178"/>
      <c r="F11" s="192" t="s">
        <v>160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78" t="s">
        <v>128</v>
      </c>
      <c r="BE11" s="178"/>
      <c r="BF11" s="178"/>
      <c r="BG11" s="178"/>
      <c r="BH11" s="178"/>
      <c r="BI11" s="178"/>
      <c r="BJ11" s="175" t="s">
        <v>10</v>
      </c>
      <c r="BK11" s="175"/>
      <c r="BL11" s="175"/>
      <c r="BM11" s="175"/>
      <c r="BN11" s="175"/>
      <c r="BO11" s="175"/>
      <c r="BP11" s="179">
        <v>63567601.91</v>
      </c>
      <c r="BQ11" s="179"/>
      <c r="BR11" s="179"/>
      <c r="BS11" s="179"/>
      <c r="BT11" s="179"/>
      <c r="BU11" s="179"/>
      <c r="BV11" s="179"/>
      <c r="BW11" s="179"/>
      <c r="BX11" s="179">
        <v>31746666.76</v>
      </c>
      <c r="BY11" s="179"/>
      <c r="BZ11" s="179"/>
      <c r="CA11" s="179"/>
      <c r="CB11" s="179"/>
      <c r="CC11" s="179"/>
      <c r="CD11" s="179"/>
      <c r="CE11" s="179"/>
      <c r="CF11" s="179">
        <v>31746666.76</v>
      </c>
      <c r="CG11" s="179"/>
      <c r="CH11" s="179"/>
      <c r="CI11" s="179"/>
      <c r="CJ11" s="179"/>
      <c r="CK11" s="179"/>
      <c r="CL11" s="179"/>
      <c r="CM11" s="179"/>
      <c r="CN11" s="171"/>
      <c r="CO11" s="171"/>
      <c r="CP11" s="171"/>
      <c r="CQ11" s="171"/>
      <c r="CR11" s="171"/>
      <c r="CS11" s="171"/>
      <c r="CT11" s="171"/>
      <c r="CU11" s="171"/>
    </row>
    <row r="12" spans="1:99" ht="12.75">
      <c r="A12" s="175" t="s">
        <v>38</v>
      </c>
      <c r="B12" s="175"/>
      <c r="C12" s="175"/>
      <c r="D12" s="175"/>
      <c r="E12" s="175"/>
      <c r="F12" s="190" t="s">
        <v>5</v>
      </c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75" t="s">
        <v>129</v>
      </c>
      <c r="BE12" s="175"/>
      <c r="BF12" s="175"/>
      <c r="BG12" s="175"/>
      <c r="BH12" s="175"/>
      <c r="BI12" s="175"/>
      <c r="BJ12" s="175" t="s">
        <v>10</v>
      </c>
      <c r="BK12" s="175"/>
      <c r="BL12" s="175"/>
      <c r="BM12" s="175"/>
      <c r="BN12" s="175"/>
      <c r="BO12" s="175"/>
      <c r="BP12" s="177"/>
      <c r="BQ12" s="177"/>
      <c r="BR12" s="177"/>
      <c r="BS12" s="177"/>
      <c r="BT12" s="177"/>
      <c r="BU12" s="177"/>
      <c r="BV12" s="177"/>
      <c r="BW12" s="177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</row>
    <row r="13" spans="1:99" ht="12.75">
      <c r="A13" s="175"/>
      <c r="B13" s="175"/>
      <c r="C13" s="175"/>
      <c r="D13" s="175"/>
      <c r="E13" s="175"/>
      <c r="F13" s="188" t="s">
        <v>166</v>
      </c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7"/>
      <c r="BQ13" s="177"/>
      <c r="BR13" s="177"/>
      <c r="BS13" s="177"/>
      <c r="BT13" s="177"/>
      <c r="BU13" s="177"/>
      <c r="BV13" s="177"/>
      <c r="BW13" s="177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</row>
    <row r="14" spans="1:99" ht="12.75">
      <c r="A14" s="175" t="s">
        <v>39</v>
      </c>
      <c r="B14" s="175"/>
      <c r="C14" s="175"/>
      <c r="D14" s="175"/>
      <c r="E14" s="175"/>
      <c r="F14" s="190" t="s">
        <v>130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5" t="s">
        <v>131</v>
      </c>
      <c r="BE14" s="175"/>
      <c r="BF14" s="175"/>
      <c r="BG14" s="175"/>
      <c r="BH14" s="175"/>
      <c r="BI14" s="175"/>
      <c r="BJ14" s="175" t="s">
        <v>10</v>
      </c>
      <c r="BK14" s="175"/>
      <c r="BL14" s="175"/>
      <c r="BM14" s="175"/>
      <c r="BN14" s="175"/>
      <c r="BO14" s="175"/>
      <c r="BP14" s="179">
        <v>63567601.91</v>
      </c>
      <c r="BQ14" s="179"/>
      <c r="BR14" s="179"/>
      <c r="BS14" s="179"/>
      <c r="BT14" s="179"/>
      <c r="BU14" s="179"/>
      <c r="BV14" s="179"/>
      <c r="BW14" s="179"/>
      <c r="BX14" s="171">
        <v>31746666.76</v>
      </c>
      <c r="BY14" s="171"/>
      <c r="BZ14" s="171"/>
      <c r="CA14" s="171"/>
      <c r="CB14" s="171"/>
      <c r="CC14" s="171"/>
      <c r="CD14" s="171"/>
      <c r="CE14" s="171"/>
      <c r="CF14" s="171">
        <v>31746666.76</v>
      </c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</row>
    <row r="15" spans="1:99" ht="12.75">
      <c r="A15" s="175"/>
      <c r="B15" s="175"/>
      <c r="C15" s="175"/>
      <c r="D15" s="175"/>
      <c r="E15" s="175"/>
      <c r="F15" s="188" t="s">
        <v>163</v>
      </c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9"/>
      <c r="BQ15" s="179"/>
      <c r="BR15" s="179"/>
      <c r="BS15" s="179"/>
      <c r="BT15" s="179"/>
      <c r="BU15" s="179"/>
      <c r="BV15" s="179"/>
      <c r="BW15" s="179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</row>
    <row r="16" spans="1:99" ht="12.75">
      <c r="A16" s="175" t="s">
        <v>41</v>
      </c>
      <c r="B16" s="175"/>
      <c r="C16" s="175"/>
      <c r="D16" s="175"/>
      <c r="E16" s="175"/>
      <c r="F16" s="190" t="s">
        <v>132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5" t="s">
        <v>133</v>
      </c>
      <c r="BE16" s="175"/>
      <c r="BF16" s="175"/>
      <c r="BG16" s="175"/>
      <c r="BH16" s="175"/>
      <c r="BI16" s="175"/>
      <c r="BJ16" s="175" t="s">
        <v>10</v>
      </c>
      <c r="BK16" s="175"/>
      <c r="BL16" s="175"/>
      <c r="BM16" s="175"/>
      <c r="BN16" s="175"/>
      <c r="BO16" s="175"/>
      <c r="BP16" s="177"/>
      <c r="BQ16" s="177"/>
      <c r="BR16" s="177"/>
      <c r="BS16" s="177"/>
      <c r="BT16" s="177"/>
      <c r="BU16" s="177"/>
      <c r="BV16" s="177"/>
      <c r="BW16" s="177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</row>
    <row r="17" spans="1:99" ht="12.75">
      <c r="A17" s="175"/>
      <c r="B17" s="175"/>
      <c r="C17" s="175"/>
      <c r="D17" s="175"/>
      <c r="E17" s="175"/>
      <c r="F17" s="172" t="s">
        <v>168</v>
      </c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7"/>
      <c r="BQ17" s="177"/>
      <c r="BR17" s="177"/>
      <c r="BS17" s="177"/>
      <c r="BT17" s="177"/>
      <c r="BU17" s="177"/>
      <c r="BV17" s="177"/>
      <c r="BW17" s="177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</row>
    <row r="18" spans="1:99" ht="12.75">
      <c r="A18" s="175" t="s">
        <v>54</v>
      </c>
      <c r="B18" s="175"/>
      <c r="C18" s="175"/>
      <c r="D18" s="175"/>
      <c r="E18" s="175"/>
      <c r="F18" s="190" t="s">
        <v>130</v>
      </c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5" t="s">
        <v>134</v>
      </c>
      <c r="BE18" s="175"/>
      <c r="BF18" s="175"/>
      <c r="BG18" s="175"/>
      <c r="BH18" s="175"/>
      <c r="BI18" s="175"/>
      <c r="BJ18" s="175" t="s">
        <v>10</v>
      </c>
      <c r="BK18" s="175"/>
      <c r="BL18" s="175"/>
      <c r="BM18" s="175"/>
      <c r="BN18" s="175"/>
      <c r="BO18" s="175"/>
      <c r="BP18" s="177"/>
      <c r="BQ18" s="177"/>
      <c r="BR18" s="177"/>
      <c r="BS18" s="177"/>
      <c r="BT18" s="177"/>
      <c r="BU18" s="177"/>
      <c r="BV18" s="177"/>
      <c r="BW18" s="177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</row>
    <row r="19" spans="1:99" ht="12.75">
      <c r="A19" s="175"/>
      <c r="B19" s="175"/>
      <c r="C19" s="175"/>
      <c r="D19" s="175"/>
      <c r="E19" s="175"/>
      <c r="F19" s="188" t="s">
        <v>164</v>
      </c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7"/>
      <c r="BQ19" s="177"/>
      <c r="BR19" s="177"/>
      <c r="BS19" s="177"/>
      <c r="BT19" s="177"/>
      <c r="BU19" s="177"/>
      <c r="BV19" s="177"/>
      <c r="BW19" s="177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</row>
    <row r="20" spans="1:99" ht="12.75">
      <c r="A20" s="175" t="s">
        <v>135</v>
      </c>
      <c r="B20" s="175"/>
      <c r="C20" s="175"/>
      <c r="D20" s="175"/>
      <c r="E20" s="175"/>
      <c r="F20" s="176" t="s">
        <v>5</v>
      </c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5" t="s">
        <v>136</v>
      </c>
      <c r="BE20" s="175"/>
      <c r="BF20" s="175"/>
      <c r="BG20" s="175"/>
      <c r="BH20" s="175"/>
      <c r="BI20" s="175"/>
      <c r="BJ20" s="175" t="s">
        <v>10</v>
      </c>
      <c r="BK20" s="175"/>
      <c r="BL20" s="175"/>
      <c r="BM20" s="175"/>
      <c r="BN20" s="175"/>
      <c r="BO20" s="175"/>
      <c r="BP20" s="177"/>
      <c r="BQ20" s="177"/>
      <c r="BR20" s="177"/>
      <c r="BS20" s="177"/>
      <c r="BT20" s="177"/>
      <c r="BU20" s="177"/>
      <c r="BV20" s="177"/>
      <c r="BW20" s="177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</row>
    <row r="21" spans="1:99" ht="12.75">
      <c r="A21" s="175"/>
      <c r="B21" s="175"/>
      <c r="C21" s="175"/>
      <c r="D21" s="175"/>
      <c r="E21" s="175"/>
      <c r="F21" s="189" t="s">
        <v>137</v>
      </c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7"/>
      <c r="BQ21" s="177"/>
      <c r="BR21" s="177"/>
      <c r="BS21" s="177"/>
      <c r="BT21" s="177"/>
      <c r="BU21" s="177"/>
      <c r="BV21" s="177"/>
      <c r="BW21" s="177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</row>
    <row r="22" spans="1:99" ht="12.75">
      <c r="A22" s="175"/>
      <c r="B22" s="175"/>
      <c r="C22" s="175"/>
      <c r="D22" s="175"/>
      <c r="E22" s="175"/>
      <c r="F22" s="172" t="s">
        <v>161</v>
      </c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7"/>
      <c r="BQ22" s="177"/>
      <c r="BR22" s="177"/>
      <c r="BS22" s="177"/>
      <c r="BT22" s="177"/>
      <c r="BU22" s="177"/>
      <c r="BV22" s="177"/>
      <c r="BW22" s="177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</row>
    <row r="23" spans="1:99" ht="12.75">
      <c r="A23" s="175" t="s">
        <v>138</v>
      </c>
      <c r="B23" s="175"/>
      <c r="C23" s="175"/>
      <c r="D23" s="175"/>
      <c r="E23" s="175"/>
      <c r="F23" s="176" t="s">
        <v>139</v>
      </c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5" t="s">
        <v>140</v>
      </c>
      <c r="BE23" s="175"/>
      <c r="BF23" s="175"/>
      <c r="BG23" s="175"/>
      <c r="BH23" s="175"/>
      <c r="BI23" s="175"/>
      <c r="BJ23" s="175" t="s">
        <v>10</v>
      </c>
      <c r="BK23" s="175"/>
      <c r="BL23" s="175"/>
      <c r="BM23" s="175"/>
      <c r="BN23" s="175"/>
      <c r="BO23" s="175"/>
      <c r="BP23" s="177"/>
      <c r="BQ23" s="177"/>
      <c r="BR23" s="177"/>
      <c r="BS23" s="177"/>
      <c r="BT23" s="177"/>
      <c r="BU23" s="177"/>
      <c r="BV23" s="177"/>
      <c r="BW23" s="177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</row>
    <row r="24" spans="1:99" ht="12.75">
      <c r="A24" s="175"/>
      <c r="B24" s="175"/>
      <c r="C24" s="175"/>
      <c r="D24" s="175"/>
      <c r="E24" s="175"/>
      <c r="F24" s="172" t="s">
        <v>141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7"/>
      <c r="BQ24" s="177"/>
      <c r="BR24" s="177"/>
      <c r="BS24" s="177"/>
      <c r="BT24" s="177"/>
      <c r="BU24" s="177"/>
      <c r="BV24" s="177"/>
      <c r="BW24" s="177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</row>
    <row r="25" spans="1:99" ht="12.75">
      <c r="A25" s="175" t="s">
        <v>142</v>
      </c>
      <c r="B25" s="175"/>
      <c r="C25" s="175"/>
      <c r="D25" s="175"/>
      <c r="E25" s="175"/>
      <c r="F25" s="198" t="s">
        <v>143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75" t="s">
        <v>144</v>
      </c>
      <c r="BE25" s="175"/>
      <c r="BF25" s="175"/>
      <c r="BG25" s="175"/>
      <c r="BH25" s="175"/>
      <c r="BI25" s="175"/>
      <c r="BJ25" s="175" t="s">
        <v>10</v>
      </c>
      <c r="BK25" s="175"/>
      <c r="BL25" s="175"/>
      <c r="BM25" s="175"/>
      <c r="BN25" s="175"/>
      <c r="BO25" s="175"/>
      <c r="BP25" s="177"/>
      <c r="BQ25" s="177"/>
      <c r="BR25" s="177"/>
      <c r="BS25" s="177"/>
      <c r="BT25" s="177"/>
      <c r="BU25" s="177"/>
      <c r="BV25" s="177"/>
      <c r="BW25" s="177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</row>
    <row r="26" spans="1:99" ht="12.75">
      <c r="A26" s="175" t="s">
        <v>145</v>
      </c>
      <c r="B26" s="175"/>
      <c r="C26" s="175"/>
      <c r="D26" s="175"/>
      <c r="E26" s="175"/>
      <c r="F26" s="195" t="s">
        <v>167</v>
      </c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7"/>
      <c r="BD26" s="175" t="s">
        <v>146</v>
      </c>
      <c r="BE26" s="175"/>
      <c r="BF26" s="175"/>
      <c r="BG26" s="175"/>
      <c r="BH26" s="175"/>
      <c r="BI26" s="175"/>
      <c r="BJ26" s="175" t="s">
        <v>10</v>
      </c>
      <c r="BK26" s="175"/>
      <c r="BL26" s="175"/>
      <c r="BM26" s="175"/>
      <c r="BN26" s="175"/>
      <c r="BO26" s="175"/>
      <c r="BP26" s="177"/>
      <c r="BQ26" s="177"/>
      <c r="BR26" s="177"/>
      <c r="BS26" s="177"/>
      <c r="BT26" s="177"/>
      <c r="BU26" s="177"/>
      <c r="BV26" s="177"/>
      <c r="BW26" s="177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</row>
    <row r="27" spans="1:99" ht="12.75">
      <c r="A27" s="175"/>
      <c r="B27" s="175"/>
      <c r="C27" s="175"/>
      <c r="D27" s="175"/>
      <c r="E27" s="175"/>
      <c r="F27" s="194" t="s">
        <v>165</v>
      </c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7"/>
      <c r="BQ27" s="177"/>
      <c r="BR27" s="177"/>
      <c r="BS27" s="177"/>
      <c r="BT27" s="177"/>
      <c r="BU27" s="177"/>
      <c r="BV27" s="177"/>
      <c r="BW27" s="177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</row>
    <row r="28" spans="1:99" ht="12.75">
      <c r="A28" s="175"/>
      <c r="B28" s="175"/>
      <c r="C28" s="175"/>
      <c r="D28" s="175"/>
      <c r="E28" s="175"/>
      <c r="F28" s="176" t="s">
        <v>169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5" t="s">
        <v>147</v>
      </c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7"/>
      <c r="BQ28" s="177"/>
      <c r="BR28" s="177"/>
      <c r="BS28" s="177"/>
      <c r="BT28" s="177"/>
      <c r="BU28" s="177"/>
      <c r="BV28" s="177"/>
      <c r="BW28" s="177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</row>
    <row r="29" spans="1:99" ht="12.75">
      <c r="A29" s="175"/>
      <c r="B29" s="175"/>
      <c r="C29" s="175"/>
      <c r="D29" s="175"/>
      <c r="E29" s="175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7"/>
      <c r="BQ29" s="177"/>
      <c r="BR29" s="177"/>
      <c r="BS29" s="177"/>
      <c r="BT29" s="177"/>
      <c r="BU29" s="177"/>
      <c r="BV29" s="177"/>
      <c r="BW29" s="177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</row>
    <row r="30" spans="1:99" ht="12.75">
      <c r="A30" s="173" t="s">
        <v>158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</row>
    <row r="31" spans="1:99" ht="12.7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</row>
    <row r="33" ht="12.75">
      <c r="A33" s="34" t="s">
        <v>148</v>
      </c>
    </row>
    <row r="34" spans="1:80" ht="12.75">
      <c r="A34" s="34" t="s">
        <v>149</v>
      </c>
      <c r="W34" s="170" t="s">
        <v>177</v>
      </c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35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35"/>
      <c r="BH34" s="170" t="s">
        <v>180</v>
      </c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4" t="s">
        <v>150</v>
      </c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37"/>
      <c r="AS35" s="164" t="s">
        <v>23</v>
      </c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37"/>
      <c r="BH35" s="164" t="s">
        <v>25</v>
      </c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70" t="s">
        <v>178</v>
      </c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34" t="s">
        <v>193</v>
      </c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B37" s="167" t="s">
        <v>181</v>
      </c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Y37" s="170" t="s">
        <v>194</v>
      </c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4" t="s">
        <v>195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36"/>
      <c r="AF38" s="164" t="s">
        <v>196</v>
      </c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36"/>
      <c r="BB38" s="165" t="s">
        <v>197</v>
      </c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36"/>
      <c r="BX38" s="36"/>
      <c r="BY38" s="36"/>
      <c r="BZ38" s="36"/>
      <c r="CA38" s="166" t="s">
        <v>198</v>
      </c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36"/>
      <c r="CT38" s="36"/>
      <c r="CU38" s="36"/>
    </row>
    <row r="40" spans="2:24" ht="12.75">
      <c r="B40" s="38" t="s">
        <v>154</v>
      </c>
      <c r="C40" s="167" t="s">
        <v>223</v>
      </c>
      <c r="D40" s="167"/>
      <c r="E40" s="167"/>
      <c r="F40" s="34" t="s">
        <v>155</v>
      </c>
      <c r="H40" s="167" t="s">
        <v>224</v>
      </c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8">
        <v>20</v>
      </c>
      <c r="T40" s="168"/>
      <c r="U40" s="169" t="s">
        <v>216</v>
      </c>
      <c r="V40" s="169"/>
      <c r="W40" s="169"/>
      <c r="X40" s="34" t="s">
        <v>156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2022-06-10T11:25:47Z</cp:lastPrinted>
  <dcterms:created xsi:type="dcterms:W3CDTF">2016-12-09T04:34:12Z</dcterms:created>
  <dcterms:modified xsi:type="dcterms:W3CDTF">2022-06-10T11:25:49Z</dcterms:modified>
  <cp:category/>
  <cp:version/>
  <cp:contentType/>
  <cp:contentStatus/>
</cp:coreProperties>
</file>