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<sst xmlns="http://schemas.openxmlformats.org/spreadsheetml/2006/main" count="585" uniqueCount="232">
  <si>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</si>
  <si>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</si>
  <si>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</si>
  <si>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</si>
  <si>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</si>
  <si>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</si>
  <si>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</si>
  <si>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</si>
  <si>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</si>
  <si>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</si>
  <si>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</si>
  <si>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</si>
  <si>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</si>
  <si>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</si>
  <si>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</si>
  <si>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</si>
  <si>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</si>
  <si>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</si>
  <si>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</si>
  <si>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</si>
  <si>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</si>
  <si>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</si>
  <si>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</si>
  <si>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</si>
  <si>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</si>
  <si>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</si>
  <si>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</si>
  <si>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</si>
  <si>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</si>
  <si>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</si>
  <si>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</si>
  <si>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</si>
  <si>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</si>
  <si>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</si>
  <si>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</si>
  <si>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</si>
  <si>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</si>
  <si>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</si>
  <si>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</si>
  <si>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</si>
  <si>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</si>
  <si>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</si>
  <si>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</si>
  <si>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</si>
  <si>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</si>
  <si>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</si>
  <si>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</si>
  <si>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</si>
  <si>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</si>
  <si>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</si>
  <si>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</si>
  <si>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</si>
  <si>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</si>
  <si>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</si>
  <si>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</si>
  <si>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</si>
  <si>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</si>
  <si>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</si>
  <si>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</si>
  <si>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</si>
  <si>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</si>
  <si>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</si>
  <si>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</si>
  <si>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</si>
  <si>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</si>
  <si>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</si>
  <si>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</si>
  <si>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</si>
  <si>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</si>
  <si>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</si>
  <si>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</si>
  <si>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</si>
  <si>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</si>
  <si>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</si>
  <si>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</si>
  <si>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</si>
  <si>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</si>
  <si>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</si>
  <si>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</si>
  <si>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</si>
  <si>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</si>
  <si>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</si>
  <si>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</si>
  <si>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</si>
  <si>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</si>
  <si>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</si>
  <si>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</si>
  <si>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</si>
  <si>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</si>
  <si>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</si>
  <si>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</si>
  <si>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</si>
  <si>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</si>
  <si>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</si>
  <si>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</si>
  <si>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</si>
  <si>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</si>
  <si>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</si>
  <si>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</si>
  <si>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</si>
  <si>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</si>
  <si>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</si>
  <si>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</si>
  <si>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</si>
  <si>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</si>
  <si>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</si>
  <si>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</si>
  <si>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</si>
  <si>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</si>
  <si>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</si>
  <si>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</si>
  <si>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</si>
  <si>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</si>
  <si>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</si>
  <si>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</si>
  <si>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</si>
  <si>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</si>
  <si>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</si>
  <si>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</si>
  <si>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</si>
  <si>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</si>
  <si>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</si>
  <si>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</si>
  <si>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</si>
  <si>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</si>
  <si>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</si>
  <si>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</si>
  <si>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</si>
  <si>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</si>
  <si>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</si>
  <si>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</si>
  <si>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</si>
  <si>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</si>
  <si>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</si>
  <si>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</si>
  <si>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</si>
  <si>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</si>
  <si>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</si>
  <si>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</si>
  <si>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</si>
  <si>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</si>
  <si>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</si>
  <si>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</si>
  <si>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</si>
  <si>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</si>
  <si>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</si>
  <si>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</si>
  <si>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</si>
  <si>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</si>
  <si>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</si>
  <si>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</si>
  <si>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</si>
  <si>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</si>
  <si>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</si>
  <si>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</si>
  <si>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</si>
  <si>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</si>
  <si>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</si>
  <si>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</si>
  <si>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</si>
  <si>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</si>
  <si>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</si>
  <si>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</si>
  <si>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</si>
  <si>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</si>
  <si>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</si>
  <si>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</si>
  <si>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</si>
  <si>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</si>
  <si>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</si>
  <si>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</si>
  <si>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</si>
  <si>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</si>
  <si>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</si>
  <si>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</si>
  <si>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</si>
  <si>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</si>
  <si>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</si>
  <si>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</si>
  <si>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</si>
  <si>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</si>
  <si>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</si>
  <si>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</si>
  <si>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</si>
  <si>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</si>
  <si>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</si>
  <si>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</si>
  <si>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</si>
  <si>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</si>
  <si>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</si>
  <si>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</si>
  <si>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</si>
  <si>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</si>
  <si>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</si>
  <si>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</si>
  <si>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</si>
  <si>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</si>
  <si>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</si>
  <si>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</si>
  <si>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</si>
  <si>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</si>
  <si>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</si>
  <si>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</si>
  <si>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</si>
  <si>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</si>
  <si>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</si>
  <si>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</si>
  <si>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</si>
  <si>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</si>
  <si>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</si>
  <si>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</si>
  <si>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</si>
  <si>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</si>
  <si>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</si>
  <si>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</si>
  <si>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</si>
  <si>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</si>
  <si>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</si>
  <si>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</si>
  <si>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</si>
  <si>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</si>
  <si>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</si>
  <si>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</si>
  <si>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030ЕВ51790</t>
  </si>
  <si>
    <t>50500.23.125</t>
  </si>
  <si>
    <t>50500.23.126</t>
  </si>
  <si>
    <t>июля</t>
  </si>
  <si>
    <t>50500.23.220</t>
  </si>
  <si>
    <t>от "28" июля  2023г.</t>
  </si>
  <si>
    <t>28</t>
  </si>
  <si>
    <t>28.07.2023</t>
  </si>
  <si>
    <t>28 июля   2023г.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</si>
</sst>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N11" sqref="FN11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229</v>
      </c>
      <c r="DM8" s="108"/>
      <c r="DN8" s="108"/>
      <c r="DO8" s="108"/>
      <c r="DP8" s="108"/>
      <c r="DQ8" s="7" t="s">
        <v>174</v>
      </c>
      <c r="DS8" s="108" t="s">
        <v>226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228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230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72">
      <selection activeCell="J86" sqref="J8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J16+J17+J18+J19+J20+J21+J22+J23+J25+J26+J27+J28+J29+J30+J31+J32+J33+J34+J35+J36</f>
        <v>230519584.85000002</v>
      </c>
      <c r="K14" s="50">
        <f>K25+K26+K27+K28+K29+K30+K31+K32+K33+K34+K35+K36</f>
        <v>55799009.04000001</v>
      </c>
      <c r="L14" s="50">
        <f>L16+L17+L18+L19+L20+L21+L22+L23+L25+L26+L27+L30+L31+L32+L33+L34+L35+L36</f>
        <v>174720575.81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1028765</v>
      </c>
      <c r="K16" s="46"/>
      <c r="L16" s="45">
        <v>1028765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713741</v>
      </c>
      <c r="K17" s="46"/>
      <c r="L17" s="45">
        <v>713741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151704128</v>
      </c>
      <c r="K19" s="46"/>
      <c r="L19" s="45">
        <v>151704128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52852.74</v>
      </c>
      <c r="K25" s="45">
        <v>52852.74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12910563.61</v>
      </c>
      <c r="K26" s="55">
        <v>12910563.61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213</v>
      </c>
      <c r="F28" s="42" t="s">
        <v>7</v>
      </c>
      <c r="G28" s="53">
        <v>9</v>
      </c>
      <c r="H28" s="44">
        <v>13750500000000000</v>
      </c>
      <c r="I28" s="43" t="s">
        <v>206</v>
      </c>
      <c r="J28" s="55">
        <v>1693305</v>
      </c>
      <c r="K28" s="55">
        <v>1693305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7</v>
      </c>
      <c r="G29" s="53">
        <v>9</v>
      </c>
      <c r="H29" s="44">
        <v>13750500000000000</v>
      </c>
      <c r="I29" s="43" t="s">
        <v>227</v>
      </c>
      <c r="J29" s="55">
        <v>29970</v>
      </c>
      <c r="K29" s="55">
        <v>29970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172</v>
      </c>
      <c r="F30" s="42" t="s">
        <v>222</v>
      </c>
      <c r="G30" s="53">
        <v>9</v>
      </c>
      <c r="H30" s="44">
        <v>13750500000000000</v>
      </c>
      <c r="I30" s="43" t="s">
        <v>217</v>
      </c>
      <c r="J30" s="55">
        <v>17977.5</v>
      </c>
      <c r="K30" s="55">
        <v>17977.5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213</v>
      </c>
      <c r="F31" s="42" t="s">
        <v>223</v>
      </c>
      <c r="G31" s="53">
        <v>9</v>
      </c>
      <c r="H31" s="44">
        <v>13750500000000000</v>
      </c>
      <c r="I31" s="43" t="s">
        <v>215</v>
      </c>
      <c r="J31" s="55">
        <v>389186.02</v>
      </c>
      <c r="K31" s="55">
        <v>389186.02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213</v>
      </c>
      <c r="F32" s="42" t="s">
        <v>223</v>
      </c>
      <c r="G32" s="53">
        <v>9</v>
      </c>
      <c r="H32" s="44">
        <v>13750500000000000</v>
      </c>
      <c r="I32" s="43" t="s">
        <v>216</v>
      </c>
      <c r="J32" s="55">
        <v>272.44</v>
      </c>
      <c r="K32" s="55">
        <v>272.44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3"/>
      <c r="B33" s="156"/>
      <c r="C33" s="154"/>
      <c r="D33" s="141"/>
      <c r="E33" s="42" t="s">
        <v>172</v>
      </c>
      <c r="F33" s="42" t="s">
        <v>220</v>
      </c>
      <c r="G33" s="53">
        <v>9</v>
      </c>
      <c r="H33" s="44">
        <v>13750500000000000</v>
      </c>
      <c r="I33" s="43" t="s">
        <v>219</v>
      </c>
      <c r="J33" s="55">
        <v>9702504</v>
      </c>
      <c r="K33" s="55">
        <v>9702504</v>
      </c>
      <c r="L33" s="46"/>
      <c r="M33" s="46"/>
      <c r="N33" s="46"/>
      <c r="O33" s="46"/>
      <c r="P33" s="46"/>
      <c r="Q33" s="46"/>
      <c r="R33" s="46"/>
    </row>
    <row r="34" spans="1:18" ht="37.5" customHeight="1">
      <c r="A34" s="163"/>
      <c r="B34" s="156"/>
      <c r="C34" s="154"/>
      <c r="D34" s="141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224</v>
      </c>
      <c r="J34" s="55">
        <v>4467582.63</v>
      </c>
      <c r="K34" s="55">
        <v>4467582.63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63"/>
      <c r="B35" s="156"/>
      <c r="C35" s="154"/>
      <c r="D35" s="141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225</v>
      </c>
      <c r="J35" s="93">
        <v>627270.6</v>
      </c>
      <c r="K35" s="93">
        <v>627270.6</v>
      </c>
      <c r="L35" s="46"/>
      <c r="M35" s="46"/>
      <c r="N35" s="46"/>
      <c r="O35" s="46"/>
      <c r="P35" s="46"/>
      <c r="Q35" s="46"/>
      <c r="R35" s="46"/>
    </row>
    <row r="36" spans="1:18" s="31" customFormat="1" ht="39.75" customHeight="1">
      <c r="A36" s="163"/>
      <c r="B36" s="139"/>
      <c r="C36" s="155"/>
      <c r="D36" s="132"/>
      <c r="E36" s="53">
        <v>1004</v>
      </c>
      <c r="F36" s="42" t="s">
        <v>7</v>
      </c>
      <c r="G36" s="53">
        <v>9</v>
      </c>
      <c r="H36" s="44">
        <v>13750500000000000</v>
      </c>
      <c r="I36" s="43" t="s">
        <v>207</v>
      </c>
      <c r="J36" s="93">
        <v>243360</v>
      </c>
      <c r="K36" s="93">
        <v>243360</v>
      </c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63"/>
      <c r="B37" s="56" t="s">
        <v>75</v>
      </c>
      <c r="C37" s="57" t="s">
        <v>74</v>
      </c>
      <c r="D37" s="58" t="s">
        <v>51</v>
      </c>
      <c r="E37" s="42" t="s">
        <v>20</v>
      </c>
      <c r="F37" s="42" t="s">
        <v>20</v>
      </c>
      <c r="G37" s="43">
        <v>0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6.75" customHeight="1">
      <c r="A38" s="163"/>
      <c r="B38" s="138" t="s">
        <v>77</v>
      </c>
      <c r="C38" s="153"/>
      <c r="D38" s="131">
        <v>410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29.25" customHeight="1">
      <c r="A39" s="163"/>
      <c r="B39" s="139"/>
      <c r="C39" s="155"/>
      <c r="D39" s="132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63"/>
      <c r="B40" s="138" t="s">
        <v>56</v>
      </c>
      <c r="C40" s="153"/>
      <c r="D40" s="131">
        <v>440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9.75" customHeight="1">
      <c r="A41" s="163"/>
      <c r="B41" s="139"/>
      <c r="C41" s="155"/>
      <c r="D41" s="132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50.25" customHeight="1">
      <c r="A42" s="163"/>
      <c r="B42" s="51" t="s">
        <v>76</v>
      </c>
      <c r="C42" s="52" t="s">
        <v>50</v>
      </c>
      <c r="D42" s="53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92.25" customHeight="1">
      <c r="A43" s="164"/>
      <c r="B43" s="51" t="s">
        <v>52</v>
      </c>
      <c r="C43" s="52" t="s">
        <v>53</v>
      </c>
      <c r="D43" s="53">
        <v>510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20" ht="40.5" customHeight="1">
      <c r="A44" s="128" t="s">
        <v>54</v>
      </c>
      <c r="B44" s="60" t="s">
        <v>68</v>
      </c>
      <c r="C44" s="61" t="s">
        <v>55</v>
      </c>
      <c r="D44" s="42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0">
        <f>J45+J74+J79+J86</f>
        <v>235449190.6</v>
      </c>
      <c r="K44" s="50">
        <f>K45+K74+K79+K86</f>
        <v>55801272.02</v>
      </c>
      <c r="L44" s="50">
        <f>L45+L74+L79+L86</f>
        <v>179647918.58</v>
      </c>
      <c r="M44" s="50">
        <f>M45+M74+M79+M86</f>
        <v>175270016.81</v>
      </c>
      <c r="N44" s="50">
        <f>N45+N79+N86</f>
        <v>0</v>
      </c>
      <c r="O44" s="50">
        <f>O45+O74+O79+O86</f>
        <v>175270016.81</v>
      </c>
      <c r="P44" s="50">
        <f>P45+P74+P79+P86</f>
        <v>175270016.81</v>
      </c>
      <c r="Q44" s="50">
        <f>Q45+Q79+Q86</f>
        <v>0</v>
      </c>
      <c r="R44" s="50">
        <f>R45+R74+R79+R86</f>
        <v>175270016.81</v>
      </c>
      <c r="T44" s="39"/>
    </row>
    <row r="45" spans="1:18" ht="45" customHeight="1">
      <c r="A45" s="129"/>
      <c r="B45" s="62" t="s">
        <v>78</v>
      </c>
      <c r="C45" s="41" t="s">
        <v>57</v>
      </c>
      <c r="D45" s="43" t="s">
        <v>51</v>
      </c>
      <c r="E45" s="42" t="s">
        <v>20</v>
      </c>
      <c r="F45" s="42" t="s">
        <v>20</v>
      </c>
      <c r="G45" s="43">
        <v>0</v>
      </c>
      <c r="H45" s="49" t="s">
        <v>6</v>
      </c>
      <c r="I45" s="43" t="s">
        <v>7</v>
      </c>
      <c r="J45" s="63">
        <f>J46+J47+J48+J49+J50+J51+J52+J53+J54+J55+J56+J57+J59</f>
        <v>153191676.57</v>
      </c>
      <c r="K45" s="63">
        <f>K55+K56+K57+K59</f>
        <v>10091962.46</v>
      </c>
      <c r="L45" s="63">
        <f>L46+L47+L48+L49+L50+L51+L52+L53+L54+L55+L57+L59</f>
        <v>143099714.11</v>
      </c>
      <c r="M45" s="63">
        <f>M46+M47+M48+M49+M50+M51+M52+M53+M54+M57+M58+M59</f>
        <v>142931251.01</v>
      </c>
      <c r="N45" s="64"/>
      <c r="O45" s="63">
        <f>O46+O47+O48+O49+O50+O51+O52+O53+O54+O57+O58+O59</f>
        <v>142931251.01</v>
      </c>
      <c r="P45" s="63">
        <f>P46+P47+P48+P49+P50+P51+P52+P53+P54+P57+P58+P59</f>
        <v>142931251.01</v>
      </c>
      <c r="Q45" s="64"/>
      <c r="R45" s="63">
        <f>R46+R47+R48+R49+R50+R51+R52+R53+R54+R57+R58+R59</f>
        <v>142931251.01</v>
      </c>
    </row>
    <row r="46" spans="1:18" ht="28.5" customHeight="1">
      <c r="A46" s="129"/>
      <c r="B46" s="125" t="s">
        <v>79</v>
      </c>
      <c r="C46" s="122" t="s">
        <v>58</v>
      </c>
      <c r="D46" s="133">
        <v>111</v>
      </c>
      <c r="E46" s="42" t="s">
        <v>173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1199618</v>
      </c>
      <c r="K46" s="46"/>
      <c r="L46" s="66">
        <v>1199618</v>
      </c>
      <c r="M46" s="66">
        <v>1199618</v>
      </c>
      <c r="N46" s="46"/>
      <c r="O46" s="66">
        <v>1199618</v>
      </c>
      <c r="P46" s="66">
        <v>1199618</v>
      </c>
      <c r="Q46" s="46"/>
      <c r="R46" s="66">
        <v>1199618</v>
      </c>
    </row>
    <row r="47" spans="1:18" ht="28.5" customHeight="1">
      <c r="A47" s="129"/>
      <c r="B47" s="126"/>
      <c r="C47" s="123"/>
      <c r="D47" s="134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715570.11</v>
      </c>
      <c r="K47" s="46"/>
      <c r="L47" s="66">
        <v>715570.11</v>
      </c>
      <c r="M47" s="66">
        <v>882513</v>
      </c>
      <c r="N47" s="46"/>
      <c r="O47" s="66">
        <v>882513</v>
      </c>
      <c r="P47" s="66">
        <v>882513</v>
      </c>
      <c r="Q47" s="46"/>
      <c r="R47" s="66">
        <v>882513</v>
      </c>
    </row>
    <row r="48" spans="1:18" ht="28.5" customHeight="1">
      <c r="A48" s="129"/>
      <c r="B48" s="126"/>
      <c r="C48" s="123"/>
      <c r="D48" s="134"/>
      <c r="E48" s="42" t="s">
        <v>183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550749.78</v>
      </c>
      <c r="K48" s="46"/>
      <c r="L48" s="66">
        <v>550749.78</v>
      </c>
      <c r="M48" s="66">
        <v>885015</v>
      </c>
      <c r="N48" s="46"/>
      <c r="O48" s="66">
        <v>885015</v>
      </c>
      <c r="P48" s="66">
        <v>885015</v>
      </c>
      <c r="Q48" s="46"/>
      <c r="R48" s="66">
        <v>885015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202</v>
      </c>
      <c r="J49" s="66">
        <v>753541</v>
      </c>
      <c r="K49" s="46"/>
      <c r="L49" s="66">
        <v>753541</v>
      </c>
      <c r="M49" s="66">
        <v>753541</v>
      </c>
      <c r="N49" s="46"/>
      <c r="O49" s="66">
        <v>753541</v>
      </c>
      <c r="P49" s="66">
        <v>753541</v>
      </c>
      <c r="Q49" s="46"/>
      <c r="R49" s="66">
        <v>753541</v>
      </c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8</v>
      </c>
      <c r="H50" s="44">
        <v>13750400000000000</v>
      </c>
      <c r="I50" s="53" t="s">
        <v>203</v>
      </c>
      <c r="J50" s="66">
        <v>103979326</v>
      </c>
      <c r="K50" s="46"/>
      <c r="L50" s="66">
        <v>103979326</v>
      </c>
      <c r="M50" s="66">
        <v>103594846</v>
      </c>
      <c r="N50" s="46"/>
      <c r="O50" s="66">
        <v>103594846</v>
      </c>
      <c r="P50" s="66">
        <v>103594846</v>
      </c>
      <c r="Q50" s="46"/>
      <c r="R50" s="66">
        <v>103594846</v>
      </c>
    </row>
    <row r="51" spans="1:18" ht="28.5" customHeight="1">
      <c r="A51" s="129"/>
      <c r="B51" s="126"/>
      <c r="C51" s="123"/>
      <c r="D51" s="134"/>
      <c r="E51" s="42" t="s">
        <v>172</v>
      </c>
      <c r="F51" s="42" t="s">
        <v>7</v>
      </c>
      <c r="G51" s="53">
        <v>8</v>
      </c>
      <c r="H51" s="44">
        <v>13750300000000000</v>
      </c>
      <c r="I51" s="43" t="s">
        <v>204</v>
      </c>
      <c r="J51" s="66">
        <v>2461126</v>
      </c>
      <c r="K51" s="46"/>
      <c r="L51" s="66">
        <v>2461126</v>
      </c>
      <c r="M51" s="66">
        <v>2461126</v>
      </c>
      <c r="N51" s="46"/>
      <c r="O51" s="66">
        <v>2461126</v>
      </c>
      <c r="P51" s="66">
        <v>2461126</v>
      </c>
      <c r="Q51" s="46"/>
      <c r="R51" s="66">
        <v>2461126</v>
      </c>
    </row>
    <row r="52" spans="1:18" ht="28.5" customHeight="1">
      <c r="A52" s="129"/>
      <c r="B52" s="126"/>
      <c r="C52" s="123"/>
      <c r="D52" s="134"/>
      <c r="E52" s="42" t="s">
        <v>172</v>
      </c>
      <c r="F52" s="42" t="s">
        <v>7</v>
      </c>
      <c r="G52" s="53">
        <v>8</v>
      </c>
      <c r="H52" s="44">
        <v>13750300000000000</v>
      </c>
      <c r="I52" s="53" t="s">
        <v>198</v>
      </c>
      <c r="J52" s="66">
        <v>115000</v>
      </c>
      <c r="K52" s="46"/>
      <c r="L52" s="47">
        <v>115000</v>
      </c>
      <c r="M52" s="46"/>
      <c r="N52" s="46"/>
      <c r="O52" s="46"/>
      <c r="P52" s="46"/>
      <c r="Q52" s="46"/>
      <c r="R52" s="46"/>
    </row>
    <row r="53" spans="1:18" ht="28.5" customHeight="1">
      <c r="A53" s="129"/>
      <c r="B53" s="126"/>
      <c r="C53" s="123"/>
      <c r="D53" s="134"/>
      <c r="E53" s="42" t="s">
        <v>172</v>
      </c>
      <c r="F53" s="42" t="s">
        <v>7</v>
      </c>
      <c r="G53" s="53">
        <v>9</v>
      </c>
      <c r="H53" s="44">
        <v>13750400000000000</v>
      </c>
      <c r="I53" s="53" t="s">
        <v>197</v>
      </c>
      <c r="J53" s="66">
        <v>94444</v>
      </c>
      <c r="K53" s="55"/>
      <c r="L53" s="66">
        <v>94444</v>
      </c>
      <c r="M53" s="46"/>
      <c r="N53" s="46"/>
      <c r="O53" s="46"/>
      <c r="P53" s="46"/>
      <c r="Q53" s="46"/>
      <c r="R53" s="46"/>
    </row>
    <row r="54" spans="1:18" ht="28.5" customHeight="1">
      <c r="A54" s="129"/>
      <c r="B54" s="126"/>
      <c r="C54" s="123"/>
      <c r="D54" s="134"/>
      <c r="E54" s="42" t="s">
        <v>173</v>
      </c>
      <c r="F54" s="42" t="s">
        <v>7</v>
      </c>
      <c r="G54" s="53">
        <v>9</v>
      </c>
      <c r="H54" s="44">
        <v>13750400000000000</v>
      </c>
      <c r="I54" s="53" t="s">
        <v>196</v>
      </c>
      <c r="J54" s="66">
        <v>39672.05</v>
      </c>
      <c r="K54" s="55"/>
      <c r="L54" s="66">
        <v>39672.05</v>
      </c>
      <c r="M54" s="66"/>
      <c r="N54" s="46"/>
      <c r="O54" s="47"/>
      <c r="P54" s="66"/>
      <c r="Q54" s="46"/>
      <c r="R54" s="47"/>
    </row>
    <row r="55" spans="1:18" ht="28.5" customHeight="1">
      <c r="A55" s="129"/>
      <c r="B55" s="126"/>
      <c r="C55" s="123"/>
      <c r="D55" s="134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218</v>
      </c>
      <c r="J55" s="69">
        <v>209.25</v>
      </c>
      <c r="K55" s="69">
        <v>209.25</v>
      </c>
      <c r="L55" s="69"/>
      <c r="M55" s="46"/>
      <c r="N55" s="46"/>
      <c r="O55" s="46"/>
      <c r="P55" s="46"/>
      <c r="Q55" s="46"/>
      <c r="R55" s="46"/>
    </row>
    <row r="56" spans="1:18" ht="28.5" customHeight="1">
      <c r="A56" s="129"/>
      <c r="B56" s="126"/>
      <c r="C56" s="123"/>
      <c r="D56" s="134"/>
      <c r="E56" s="42" t="s">
        <v>172</v>
      </c>
      <c r="F56" s="42" t="s">
        <v>220</v>
      </c>
      <c r="G56" s="53">
        <v>9</v>
      </c>
      <c r="H56" s="44">
        <v>13750500000000000</v>
      </c>
      <c r="I56" s="43" t="s">
        <v>219</v>
      </c>
      <c r="J56" s="69">
        <v>7452000</v>
      </c>
      <c r="K56" s="69">
        <v>7452000</v>
      </c>
      <c r="L56" s="69"/>
      <c r="M56" s="46"/>
      <c r="N56" s="46"/>
      <c r="O56" s="46"/>
      <c r="P56" s="46"/>
      <c r="Q56" s="46"/>
      <c r="R56" s="46"/>
    </row>
    <row r="57" spans="1:18" ht="28.5" customHeight="1">
      <c r="A57" s="129"/>
      <c r="B57" s="127"/>
      <c r="C57" s="124"/>
      <c r="D57" s="135"/>
      <c r="E57" s="42" t="s">
        <v>213</v>
      </c>
      <c r="F57" s="42" t="s">
        <v>214</v>
      </c>
      <c r="G57" s="53">
        <v>9</v>
      </c>
      <c r="H57" s="44">
        <v>13750500000000000</v>
      </c>
      <c r="I57" s="53" t="s">
        <v>215</v>
      </c>
      <c r="J57" s="69">
        <v>298914</v>
      </c>
      <c r="K57" s="69">
        <v>298914</v>
      </c>
      <c r="L57" s="69"/>
      <c r="M57" s="46"/>
      <c r="N57" s="46"/>
      <c r="O57" s="46"/>
      <c r="P57" s="46"/>
      <c r="Q57" s="46"/>
      <c r="R57" s="46"/>
    </row>
    <row r="58" spans="1:18" ht="66.75" customHeight="1">
      <c r="A58" s="129"/>
      <c r="B58" s="62" t="s">
        <v>59</v>
      </c>
      <c r="C58" s="41" t="s">
        <v>60</v>
      </c>
      <c r="D58" s="43">
        <v>112</v>
      </c>
      <c r="E58" s="42" t="s">
        <v>172</v>
      </c>
      <c r="F58" s="42" t="s">
        <v>7</v>
      </c>
      <c r="G58" s="53">
        <v>8</v>
      </c>
      <c r="H58" s="44">
        <v>13750400000000000</v>
      </c>
      <c r="I58" s="53" t="s">
        <v>203</v>
      </c>
      <c r="J58" s="66"/>
      <c r="K58" s="46"/>
      <c r="L58" s="47"/>
      <c r="M58" s="66"/>
      <c r="N58" s="46"/>
      <c r="O58" s="47"/>
      <c r="P58" s="66"/>
      <c r="Q58" s="46"/>
      <c r="R58" s="47"/>
    </row>
    <row r="59" spans="1:18" ht="144.75" customHeight="1">
      <c r="A59" s="129"/>
      <c r="B59" s="62" t="s">
        <v>80</v>
      </c>
      <c r="C59" s="41" t="s">
        <v>61</v>
      </c>
      <c r="D59" s="43" t="s">
        <v>51</v>
      </c>
      <c r="E59" s="42" t="s">
        <v>20</v>
      </c>
      <c r="F59" s="42" t="s">
        <v>20</v>
      </c>
      <c r="G59" s="43">
        <v>0</v>
      </c>
      <c r="H59" s="49" t="s">
        <v>6</v>
      </c>
      <c r="I59" s="43" t="s">
        <v>7</v>
      </c>
      <c r="J59" s="70">
        <f>J60+J61+J62+J63+J64+J65+J66+J67+J68+J69+J70+J71</f>
        <v>35531506.38</v>
      </c>
      <c r="K59" s="70">
        <f>K60+K61+K62+K63+K64+K65+K66+K67+K68+K69+K70+K71</f>
        <v>2340839.21</v>
      </c>
      <c r="L59" s="70">
        <f>L60+L61+L62+L63+L64+L65+L66+L67+L68+L69+L70+L71</f>
        <v>33190667.17</v>
      </c>
      <c r="M59" s="70">
        <f>M60+M61+M62+M63+M64+M65</f>
        <v>33154592.01</v>
      </c>
      <c r="N59" s="46"/>
      <c r="O59" s="47">
        <f>M59</f>
        <v>33154592.01</v>
      </c>
      <c r="P59" s="70">
        <f>P60+P61+P62+P63+P64+P65</f>
        <v>33154592.01</v>
      </c>
      <c r="Q59" s="46"/>
      <c r="R59" s="47">
        <f>P59</f>
        <v>33154592.01</v>
      </c>
    </row>
    <row r="60" spans="1:18" ht="41.25" customHeight="1">
      <c r="A60" s="129"/>
      <c r="B60" s="125" t="s">
        <v>83</v>
      </c>
      <c r="C60" s="122" t="s">
        <v>81</v>
      </c>
      <c r="D60" s="133">
        <v>119</v>
      </c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362285</v>
      </c>
      <c r="K60" s="45"/>
      <c r="L60" s="66">
        <v>362285</v>
      </c>
      <c r="M60" s="66">
        <v>362285</v>
      </c>
      <c r="N60" s="46"/>
      <c r="O60" s="66">
        <v>362285</v>
      </c>
      <c r="P60" s="66">
        <v>362285</v>
      </c>
      <c r="Q60" s="46"/>
      <c r="R60" s="66">
        <v>362285</v>
      </c>
    </row>
    <row r="61" spans="1:18" ht="41.25" customHeight="1">
      <c r="A61" s="129"/>
      <c r="B61" s="126"/>
      <c r="C61" s="123"/>
      <c r="D61" s="134"/>
      <c r="E61" s="42" t="s">
        <v>183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248712.89</v>
      </c>
      <c r="K61" s="45"/>
      <c r="L61" s="66">
        <v>248712.89</v>
      </c>
      <c r="M61" s="66">
        <v>266519</v>
      </c>
      <c r="N61" s="46"/>
      <c r="O61" s="66">
        <v>266519</v>
      </c>
      <c r="P61" s="66">
        <v>266519</v>
      </c>
      <c r="Q61" s="46"/>
      <c r="R61" s="66">
        <v>266519</v>
      </c>
    </row>
    <row r="62" spans="1:18" ht="41.25" customHeight="1">
      <c r="A62" s="129"/>
      <c r="B62" s="126"/>
      <c r="C62" s="123"/>
      <c r="D62" s="134"/>
      <c r="E62" s="42" t="s">
        <v>183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129809.22</v>
      </c>
      <c r="K62" s="45"/>
      <c r="L62" s="66">
        <v>129809.22</v>
      </c>
      <c r="M62" s="66">
        <v>267274</v>
      </c>
      <c r="N62" s="46"/>
      <c r="O62" s="66">
        <v>267274</v>
      </c>
      <c r="P62" s="66">
        <v>267274</v>
      </c>
      <c r="Q62" s="46"/>
      <c r="R62" s="66">
        <v>267274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202</v>
      </c>
      <c r="J63" s="66">
        <v>227569.01</v>
      </c>
      <c r="K63" s="45"/>
      <c r="L63" s="66">
        <v>227569.01</v>
      </c>
      <c r="M63" s="66">
        <v>227569.01</v>
      </c>
      <c r="N63" s="46"/>
      <c r="O63" s="66">
        <v>227569.01</v>
      </c>
      <c r="P63" s="66">
        <v>227569.01</v>
      </c>
      <c r="Q63" s="46"/>
      <c r="R63" s="66">
        <v>227569.01</v>
      </c>
    </row>
    <row r="64" spans="1:18" ht="41.25" customHeight="1">
      <c r="A64" s="129"/>
      <c r="B64" s="126"/>
      <c r="C64" s="123"/>
      <c r="D64" s="134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203</v>
      </c>
      <c r="J64" s="66">
        <v>31401756</v>
      </c>
      <c r="K64" s="45"/>
      <c r="L64" s="66">
        <v>31401756</v>
      </c>
      <c r="M64" s="66">
        <v>31285643</v>
      </c>
      <c r="N64" s="46"/>
      <c r="O64" s="66">
        <v>31285643</v>
      </c>
      <c r="P64" s="66">
        <v>31285643</v>
      </c>
      <c r="Q64" s="46"/>
      <c r="R64" s="66">
        <v>31285643</v>
      </c>
    </row>
    <row r="65" spans="1:18" ht="41.25" customHeight="1">
      <c r="A65" s="129"/>
      <c r="B65" s="126"/>
      <c r="C65" s="123"/>
      <c r="D65" s="134"/>
      <c r="E65" s="42" t="s">
        <v>172</v>
      </c>
      <c r="F65" s="42" t="s">
        <v>7</v>
      </c>
      <c r="G65" s="53">
        <v>8</v>
      </c>
      <c r="H65" s="44">
        <v>13750300000000000</v>
      </c>
      <c r="I65" s="43" t="s">
        <v>204</v>
      </c>
      <c r="J65" s="66">
        <v>745302</v>
      </c>
      <c r="K65" s="45"/>
      <c r="L65" s="66">
        <v>745302</v>
      </c>
      <c r="M65" s="66">
        <v>745302</v>
      </c>
      <c r="N65" s="46"/>
      <c r="O65" s="66">
        <v>745302</v>
      </c>
      <c r="P65" s="66">
        <v>745302</v>
      </c>
      <c r="Q65" s="46"/>
      <c r="R65" s="66">
        <v>745302</v>
      </c>
    </row>
    <row r="66" spans="1:18" ht="41.25" customHeight="1">
      <c r="A66" s="129"/>
      <c r="B66" s="126"/>
      <c r="C66" s="123"/>
      <c r="D66" s="134"/>
      <c r="E66" s="42" t="s">
        <v>172</v>
      </c>
      <c r="F66" s="42" t="s">
        <v>7</v>
      </c>
      <c r="G66" s="53">
        <v>8</v>
      </c>
      <c r="H66" s="44">
        <v>13750400000000000</v>
      </c>
      <c r="I66" s="53" t="s">
        <v>197</v>
      </c>
      <c r="J66" s="66">
        <v>28522.09</v>
      </c>
      <c r="K66" s="45"/>
      <c r="L66" s="66">
        <v>28522.09</v>
      </c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173</v>
      </c>
      <c r="F67" s="42" t="s">
        <v>7</v>
      </c>
      <c r="G67" s="53">
        <v>8</v>
      </c>
      <c r="H67" s="44">
        <v>13750400000000000</v>
      </c>
      <c r="I67" s="53" t="s">
        <v>196</v>
      </c>
      <c r="J67" s="66">
        <v>11980.96</v>
      </c>
      <c r="K67" s="45"/>
      <c r="L67" s="66">
        <v>11980.96</v>
      </c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213</v>
      </c>
      <c r="F68" s="42" t="s">
        <v>223</v>
      </c>
      <c r="G68" s="53">
        <v>9</v>
      </c>
      <c r="H68" s="44">
        <v>13750500000000000</v>
      </c>
      <c r="I68" s="53" t="s">
        <v>218</v>
      </c>
      <c r="J68" s="66">
        <v>63.19</v>
      </c>
      <c r="K68" s="66">
        <v>63.19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29"/>
      <c r="B69" s="126"/>
      <c r="C69" s="123"/>
      <c r="D69" s="134"/>
      <c r="E69" s="42" t="s">
        <v>213</v>
      </c>
      <c r="F69" s="42" t="s">
        <v>223</v>
      </c>
      <c r="G69" s="53">
        <v>9</v>
      </c>
      <c r="H69" s="44">
        <v>13750500000000000</v>
      </c>
      <c r="I69" s="53" t="s">
        <v>218</v>
      </c>
      <c r="J69" s="66">
        <v>90272.02</v>
      </c>
      <c r="K69" s="66">
        <v>90272.02</v>
      </c>
      <c r="L69" s="47"/>
      <c r="M69" s="66"/>
      <c r="N69" s="46"/>
      <c r="O69" s="66"/>
      <c r="P69" s="66"/>
      <c r="Q69" s="46"/>
      <c r="R69" s="66"/>
    </row>
    <row r="70" spans="1:18" ht="41.25" customHeight="1">
      <c r="A70" s="129"/>
      <c r="B70" s="126"/>
      <c r="C70" s="123"/>
      <c r="D70" s="134"/>
      <c r="E70" s="42" t="s">
        <v>172</v>
      </c>
      <c r="F70" s="42" t="s">
        <v>220</v>
      </c>
      <c r="G70" s="53">
        <v>9</v>
      </c>
      <c r="H70" s="44">
        <v>13750500000000000</v>
      </c>
      <c r="I70" s="43" t="s">
        <v>219</v>
      </c>
      <c r="J70" s="66">
        <v>2250504</v>
      </c>
      <c r="K70" s="66">
        <v>2250504</v>
      </c>
      <c r="L70" s="47"/>
      <c r="M70" s="66"/>
      <c r="N70" s="46"/>
      <c r="O70" s="66"/>
      <c r="P70" s="66"/>
      <c r="Q70" s="46"/>
      <c r="R70" s="66"/>
    </row>
    <row r="71" spans="1:18" ht="41.25" customHeight="1">
      <c r="A71" s="129"/>
      <c r="B71" s="126"/>
      <c r="C71" s="123"/>
      <c r="D71" s="134"/>
      <c r="E71" s="42" t="s">
        <v>172</v>
      </c>
      <c r="F71" s="42" t="s">
        <v>7</v>
      </c>
      <c r="G71" s="53">
        <v>8</v>
      </c>
      <c r="H71" s="44">
        <v>13750300000000000</v>
      </c>
      <c r="I71" s="43" t="s">
        <v>198</v>
      </c>
      <c r="J71" s="66">
        <v>34730</v>
      </c>
      <c r="K71" s="45"/>
      <c r="L71" s="66">
        <v>34730</v>
      </c>
      <c r="M71" s="46"/>
      <c r="N71" s="46"/>
      <c r="O71" s="46"/>
      <c r="P71" s="46"/>
      <c r="Q71" s="46"/>
      <c r="R71" s="46"/>
    </row>
    <row r="72" spans="1:18" ht="38.25" customHeight="1">
      <c r="A72" s="129"/>
      <c r="B72" s="136" t="s">
        <v>84</v>
      </c>
      <c r="C72" s="122" t="s">
        <v>82</v>
      </c>
      <c r="D72" s="133">
        <v>119</v>
      </c>
      <c r="E72" s="42" t="s">
        <v>20</v>
      </c>
      <c r="F72" s="42" t="s">
        <v>7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38.25" customHeight="1">
      <c r="A73" s="129"/>
      <c r="B73" s="137"/>
      <c r="C73" s="124"/>
      <c r="D73" s="135"/>
      <c r="E73" s="42" t="s">
        <v>20</v>
      </c>
      <c r="F73" s="42" t="s">
        <v>7</v>
      </c>
      <c r="G73" s="53">
        <v>9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62" t="s">
        <v>85</v>
      </c>
      <c r="C74" s="41" t="s">
        <v>86</v>
      </c>
      <c r="D74" s="43" t="s">
        <v>51</v>
      </c>
      <c r="E74" s="42" t="s">
        <v>20</v>
      </c>
      <c r="F74" s="42" t="s">
        <v>20</v>
      </c>
      <c r="G74" s="43">
        <v>0</v>
      </c>
      <c r="H74" s="49" t="s">
        <v>6</v>
      </c>
      <c r="I74" s="43" t="s">
        <v>7</v>
      </c>
      <c r="J74" s="71">
        <f>J75+J76+J77+J78</f>
        <v>465823.72</v>
      </c>
      <c r="K74" s="71">
        <f>K75+K76+K77+K78</f>
        <v>465823.72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29"/>
      <c r="B75" s="125" t="s">
        <v>63</v>
      </c>
      <c r="C75" s="122" t="s">
        <v>62</v>
      </c>
      <c r="D75" s="133">
        <v>323</v>
      </c>
      <c r="E75" s="42" t="s">
        <v>183</v>
      </c>
      <c r="F75" s="42" t="s">
        <v>7</v>
      </c>
      <c r="G75" s="53">
        <v>8</v>
      </c>
      <c r="H75" s="44">
        <v>13750500000000000</v>
      </c>
      <c r="I75" s="43" t="s">
        <v>210</v>
      </c>
      <c r="J75" s="45">
        <v>2262.98</v>
      </c>
      <c r="K75" s="45">
        <v>2262.98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29"/>
      <c r="B76" s="126"/>
      <c r="C76" s="123"/>
      <c r="D76" s="134"/>
      <c r="E76" s="42" t="s">
        <v>183</v>
      </c>
      <c r="F76" s="42" t="s">
        <v>7</v>
      </c>
      <c r="G76" s="53">
        <v>8</v>
      </c>
      <c r="H76" s="44">
        <v>13750500000000000</v>
      </c>
      <c r="I76" s="43" t="s">
        <v>205</v>
      </c>
      <c r="J76" s="45">
        <v>52852.74</v>
      </c>
      <c r="K76" s="45">
        <v>52852.74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29"/>
      <c r="B77" s="127"/>
      <c r="C77" s="124"/>
      <c r="D77" s="135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207</v>
      </c>
      <c r="J77" s="93">
        <v>243360</v>
      </c>
      <c r="K77" s="93">
        <v>243360</v>
      </c>
      <c r="L77" s="46"/>
      <c r="M77" s="46"/>
      <c r="N77" s="46"/>
      <c r="O77" s="46"/>
      <c r="P77" s="46"/>
      <c r="Q77" s="46"/>
      <c r="R77" s="46"/>
    </row>
    <row r="78" spans="1:18" ht="125.25" customHeight="1">
      <c r="A78" s="129"/>
      <c r="B78" s="62" t="s">
        <v>63</v>
      </c>
      <c r="C78" s="41" t="s">
        <v>87</v>
      </c>
      <c r="D78" s="43">
        <v>321</v>
      </c>
      <c r="E78" s="42" t="s">
        <v>20</v>
      </c>
      <c r="F78" s="42" t="s">
        <v>7</v>
      </c>
      <c r="G78" s="53">
        <v>9</v>
      </c>
      <c r="H78" s="44">
        <v>13750500000000000</v>
      </c>
      <c r="I78" s="43" t="s">
        <v>206</v>
      </c>
      <c r="J78" s="71">
        <v>167348</v>
      </c>
      <c r="K78" s="71">
        <v>167348</v>
      </c>
      <c r="L78" s="46"/>
      <c r="M78" s="46"/>
      <c r="N78" s="46"/>
      <c r="O78" s="46"/>
      <c r="P78" s="46"/>
      <c r="Q78" s="46"/>
      <c r="R78" s="46"/>
    </row>
    <row r="79" spans="1:18" ht="55.5" customHeight="1">
      <c r="A79" s="129"/>
      <c r="B79" s="62"/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J80+J82</f>
        <v>50000</v>
      </c>
      <c r="K79" s="72">
        <f aca="true" t="shared" si="0" ref="K79:R79">K81+K82</f>
        <v>0</v>
      </c>
      <c r="L79" s="72">
        <f>L80+L82</f>
        <v>50000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29"/>
      <c r="B80" s="62"/>
      <c r="C80" s="41" t="s">
        <v>65</v>
      </c>
      <c r="D80" s="43">
        <v>852</v>
      </c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71">
        <v>10000</v>
      </c>
      <c r="K80" s="46"/>
      <c r="L80" s="55">
        <v>10000</v>
      </c>
      <c r="M80" s="46"/>
      <c r="N80" s="46"/>
      <c r="O80" s="46"/>
      <c r="P80" s="46"/>
      <c r="Q80" s="46"/>
      <c r="R80" s="46"/>
    </row>
    <row r="81" spans="1:18" ht="63.75" customHeight="1">
      <c r="A81" s="129"/>
      <c r="B81" s="65"/>
      <c r="C81" s="122" t="s">
        <v>66</v>
      </c>
      <c r="D81" s="133">
        <v>853</v>
      </c>
      <c r="E81" s="42" t="s">
        <v>172</v>
      </c>
      <c r="F81" s="42" t="s">
        <v>7</v>
      </c>
      <c r="G81" s="53">
        <v>8</v>
      </c>
      <c r="H81" s="44">
        <v>13750400000000000</v>
      </c>
      <c r="I81" s="53" t="s">
        <v>203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29"/>
      <c r="B82" s="67"/>
      <c r="C82" s="123"/>
      <c r="D82" s="134"/>
      <c r="E82" s="42" t="s">
        <v>172</v>
      </c>
      <c r="F82" s="42" t="s">
        <v>7</v>
      </c>
      <c r="G82" s="53">
        <v>8</v>
      </c>
      <c r="H82" s="44">
        <v>13750300000000000</v>
      </c>
      <c r="I82" s="43" t="s">
        <v>204</v>
      </c>
      <c r="J82" s="66">
        <v>40000</v>
      </c>
      <c r="K82" s="45"/>
      <c r="L82" s="45">
        <v>40000</v>
      </c>
      <c r="M82" s="46"/>
      <c r="N82" s="46"/>
      <c r="O82" s="46"/>
      <c r="P82" s="46"/>
      <c r="Q82" s="46"/>
      <c r="R82" s="46"/>
    </row>
    <row r="83" spans="1:18" ht="51.75" customHeight="1">
      <c r="A83" s="129"/>
      <c r="B83" s="68"/>
      <c r="C83" s="124"/>
      <c r="D83" s="135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29"/>
      <c r="B84" s="62" t="s">
        <v>89</v>
      </c>
      <c r="C84" s="41" t="s">
        <v>88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145.5" customHeight="1">
      <c r="A85" s="129"/>
      <c r="B85" s="62" t="s">
        <v>90</v>
      </c>
      <c r="C85" s="41" t="s">
        <v>91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29"/>
      <c r="B86" s="62" t="s">
        <v>92</v>
      </c>
      <c r="C86" s="41" t="s">
        <v>93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J87+J104</f>
        <v>81741690.31</v>
      </c>
      <c r="K86" s="72">
        <f>K87</f>
        <v>45243485.84</v>
      </c>
      <c r="L86" s="72">
        <f>L87+L104</f>
        <v>36498204.47</v>
      </c>
      <c r="M86" s="72">
        <f>M87+M106</f>
        <v>32338765.8</v>
      </c>
      <c r="N86" s="72"/>
      <c r="O86" s="72">
        <f>O87+O106</f>
        <v>32338765.8</v>
      </c>
      <c r="P86" s="72">
        <f>P87+P106</f>
        <v>32338765.8</v>
      </c>
      <c r="Q86" s="72"/>
      <c r="R86" s="72">
        <f>R87+R106</f>
        <v>32338765.8</v>
      </c>
    </row>
    <row r="87" spans="1:18" ht="99" customHeight="1">
      <c r="A87" s="129"/>
      <c r="B87" s="62" t="s">
        <v>94</v>
      </c>
      <c r="C87" s="41" t="s">
        <v>157</v>
      </c>
      <c r="D87" s="43">
        <v>244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72">
        <f>J88+J89+J90+J91+J92+J93+J94+J95+J96+J97++J98+J99+J100+J101+J102+J103</f>
        <v>74888002.63000001</v>
      </c>
      <c r="K87" s="72">
        <f>K88+K89+K90+K91+K92+K93+K94+K95+K96+K97++K98+K99+K100+K101+K102+K103</f>
        <v>45243485.84</v>
      </c>
      <c r="L87" s="72">
        <f>L88+L89+L90+L91+L92+L93+L94+L95+L96+L97+L98+L99+L100+L103</f>
        <v>29644516.790000003</v>
      </c>
      <c r="M87" s="72">
        <f>M88+M89+M90+M91+M92+M94</f>
        <v>26428951.8</v>
      </c>
      <c r="N87" s="46"/>
      <c r="O87" s="72">
        <f>O88+O89+O90+O91+O92+O94</f>
        <v>26428951.8</v>
      </c>
      <c r="P87" s="72">
        <f>P88+P89+P90+P91+P92+P94</f>
        <v>26428951.8</v>
      </c>
      <c r="Q87" s="46"/>
      <c r="R87" s="72">
        <f>R88+R89+R90+R91+R92+R94</f>
        <v>26428951.8</v>
      </c>
    </row>
    <row r="88" spans="1:18" ht="49.5" customHeight="1">
      <c r="A88" s="129"/>
      <c r="B88" s="126"/>
      <c r="C88" s="123"/>
      <c r="D88" s="134">
        <v>247</v>
      </c>
      <c r="E88" s="42" t="s">
        <v>173</v>
      </c>
      <c r="F88" s="42" t="s">
        <v>7</v>
      </c>
      <c r="G88" s="53">
        <v>8</v>
      </c>
      <c r="H88" s="44">
        <v>13750400000000000</v>
      </c>
      <c r="I88" s="53" t="s">
        <v>202</v>
      </c>
      <c r="J88" s="66">
        <v>77378</v>
      </c>
      <c r="K88" s="45"/>
      <c r="L88" s="66">
        <v>77378</v>
      </c>
      <c r="M88" s="66">
        <v>77378</v>
      </c>
      <c r="N88" s="46"/>
      <c r="O88" s="66">
        <v>77378</v>
      </c>
      <c r="P88" s="66">
        <v>77378</v>
      </c>
      <c r="Q88" s="46"/>
      <c r="R88" s="66">
        <v>77378</v>
      </c>
    </row>
    <row r="89" spans="1:18" ht="49.5" customHeight="1">
      <c r="A89" s="129"/>
      <c r="B89" s="126"/>
      <c r="C89" s="123"/>
      <c r="D89" s="134"/>
      <c r="E89" s="42" t="s">
        <v>183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64482</v>
      </c>
      <c r="K89" s="45"/>
      <c r="L89" s="66">
        <v>64482</v>
      </c>
      <c r="M89" s="66">
        <v>476459</v>
      </c>
      <c r="N89" s="46"/>
      <c r="O89" s="66">
        <v>476459</v>
      </c>
      <c r="P89" s="66">
        <v>476459</v>
      </c>
      <c r="Q89" s="46"/>
      <c r="R89" s="66">
        <v>476459</v>
      </c>
    </row>
    <row r="90" spans="1:18" ht="49.5" customHeight="1">
      <c r="A90" s="129"/>
      <c r="B90" s="126"/>
      <c r="C90" s="123"/>
      <c r="D90" s="134"/>
      <c r="E90" s="42" t="s">
        <v>183</v>
      </c>
      <c r="F90" s="42" t="s">
        <v>7</v>
      </c>
      <c r="G90" s="53">
        <v>8</v>
      </c>
      <c r="H90" s="44">
        <v>13750400000000000</v>
      </c>
      <c r="I90" s="53" t="s">
        <v>203</v>
      </c>
      <c r="J90" s="66">
        <v>33182</v>
      </c>
      <c r="K90" s="45"/>
      <c r="L90" s="66">
        <v>33182</v>
      </c>
      <c r="M90" s="66">
        <v>64760</v>
      </c>
      <c r="N90" s="46"/>
      <c r="O90" s="66">
        <v>64760</v>
      </c>
      <c r="P90" s="66">
        <v>64760</v>
      </c>
      <c r="Q90" s="46"/>
      <c r="R90" s="66">
        <v>64760</v>
      </c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13750400000000000</v>
      </c>
      <c r="I91" s="53" t="s">
        <v>203</v>
      </c>
      <c r="J91" s="66">
        <v>16323046</v>
      </c>
      <c r="K91" s="45"/>
      <c r="L91" s="66">
        <v>16323046</v>
      </c>
      <c r="M91" s="66">
        <v>16323046</v>
      </c>
      <c r="N91" s="46"/>
      <c r="O91" s="66">
        <v>16323046</v>
      </c>
      <c r="P91" s="66">
        <v>16323046</v>
      </c>
      <c r="Q91" s="46"/>
      <c r="R91" s="66">
        <v>16323046</v>
      </c>
    </row>
    <row r="92" spans="1:18" ht="49.5" customHeight="1">
      <c r="A92" s="129"/>
      <c r="B92" s="126"/>
      <c r="C92" s="123"/>
      <c r="D92" s="134"/>
      <c r="E92" s="42" t="s">
        <v>172</v>
      </c>
      <c r="F92" s="42" t="s">
        <v>7</v>
      </c>
      <c r="G92" s="53">
        <v>8</v>
      </c>
      <c r="H92" s="44">
        <v>13750400000000000</v>
      </c>
      <c r="I92" s="53" t="s">
        <v>202</v>
      </c>
      <c r="J92" s="66">
        <v>8253736.8</v>
      </c>
      <c r="K92" s="45"/>
      <c r="L92" s="66">
        <v>8253736.8</v>
      </c>
      <c r="M92" s="66">
        <v>8253736.8</v>
      </c>
      <c r="N92" s="46"/>
      <c r="O92" s="66">
        <v>8253736.8</v>
      </c>
      <c r="P92" s="66">
        <v>8253736.8</v>
      </c>
      <c r="Q92" s="46"/>
      <c r="R92" s="66">
        <v>8253736.8</v>
      </c>
    </row>
    <row r="93" spans="1:18" ht="49.5" customHeight="1">
      <c r="A93" s="129"/>
      <c r="B93" s="126"/>
      <c r="C93" s="123"/>
      <c r="D93" s="134"/>
      <c r="E93" s="42" t="s">
        <v>172</v>
      </c>
      <c r="F93" s="42" t="s">
        <v>7</v>
      </c>
      <c r="G93" s="53">
        <v>8</v>
      </c>
      <c r="H93" s="44">
        <v>13750300000000000</v>
      </c>
      <c r="I93" s="43" t="s">
        <v>198</v>
      </c>
      <c r="J93" s="66">
        <v>132205.43</v>
      </c>
      <c r="K93" s="45"/>
      <c r="L93" s="66">
        <v>132205.43</v>
      </c>
      <c r="M93" s="45"/>
      <c r="N93" s="46"/>
      <c r="O93" s="45"/>
      <c r="P93" s="45"/>
      <c r="Q93" s="46"/>
      <c r="R93" s="45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7</v>
      </c>
      <c r="G94" s="53">
        <v>8</v>
      </c>
      <c r="H94" s="44">
        <v>13750300000000000</v>
      </c>
      <c r="I94" s="43" t="s">
        <v>204</v>
      </c>
      <c r="J94" s="66">
        <v>1233572</v>
      </c>
      <c r="K94" s="45"/>
      <c r="L94" s="66">
        <v>1233572</v>
      </c>
      <c r="M94" s="66">
        <v>1233572</v>
      </c>
      <c r="N94" s="46"/>
      <c r="O94" s="66">
        <v>1233572</v>
      </c>
      <c r="P94" s="66">
        <v>1233572</v>
      </c>
      <c r="Q94" s="46"/>
      <c r="R94" s="66">
        <v>1233572</v>
      </c>
    </row>
    <row r="95" spans="1:18" ht="49.5" customHeight="1">
      <c r="A95" s="129"/>
      <c r="B95" s="126"/>
      <c r="C95" s="123"/>
      <c r="D95" s="134"/>
      <c r="E95" s="42" t="s">
        <v>183</v>
      </c>
      <c r="F95" s="42" t="s">
        <v>7</v>
      </c>
      <c r="G95" s="53">
        <v>8</v>
      </c>
      <c r="H95" s="44">
        <v>13750400000000000</v>
      </c>
      <c r="I95" s="53" t="s">
        <v>196</v>
      </c>
      <c r="J95" s="66">
        <v>213008.28</v>
      </c>
      <c r="K95" s="45"/>
      <c r="L95" s="66">
        <v>213008.28</v>
      </c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7</v>
      </c>
      <c r="G96" s="53">
        <v>9</v>
      </c>
      <c r="H96" s="44">
        <v>13750400000000000</v>
      </c>
      <c r="I96" s="53" t="s">
        <v>196</v>
      </c>
      <c r="J96" s="55">
        <v>3313906.28</v>
      </c>
      <c r="K96" s="55"/>
      <c r="L96" s="55">
        <v>3313906.28</v>
      </c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222</v>
      </c>
      <c r="G97" s="53">
        <v>9</v>
      </c>
      <c r="H97" s="44">
        <v>13750500000000000</v>
      </c>
      <c r="I97" s="43" t="s">
        <v>217</v>
      </c>
      <c r="J97" s="55">
        <v>17977.5</v>
      </c>
      <c r="K97" s="55">
        <v>17977.5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172</v>
      </c>
      <c r="F98" s="42" t="s">
        <v>222</v>
      </c>
      <c r="G98" s="53">
        <v>9</v>
      </c>
      <c r="H98" s="44">
        <v>13750500000000000</v>
      </c>
      <c r="I98" s="43" t="s">
        <v>221</v>
      </c>
      <c r="J98" s="55">
        <v>25664164.5</v>
      </c>
      <c r="K98" s="55">
        <v>25664164.5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224</v>
      </c>
      <c r="J99" s="55">
        <v>4467582.63</v>
      </c>
      <c r="K99" s="55">
        <v>4467582.63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172</v>
      </c>
      <c r="F100" s="42" t="s">
        <v>7</v>
      </c>
      <c r="G100" s="53">
        <v>9</v>
      </c>
      <c r="H100" s="44">
        <v>13750500000000000</v>
      </c>
      <c r="I100" s="43" t="s">
        <v>225</v>
      </c>
      <c r="J100" s="55">
        <v>627270.6</v>
      </c>
      <c r="K100" s="55">
        <v>627270.6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29"/>
      <c r="B101" s="126"/>
      <c r="C101" s="123"/>
      <c r="D101" s="134"/>
      <c r="E101" s="42" t="s">
        <v>213</v>
      </c>
      <c r="F101" s="42" t="s">
        <v>7</v>
      </c>
      <c r="G101" s="53">
        <v>9</v>
      </c>
      <c r="H101" s="44">
        <v>13750500000000000</v>
      </c>
      <c r="I101" s="43" t="s">
        <v>217</v>
      </c>
      <c r="J101" s="55">
        <v>1693305</v>
      </c>
      <c r="K101" s="55">
        <v>1693305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29"/>
      <c r="B102" s="126"/>
      <c r="C102" s="123"/>
      <c r="D102" s="134"/>
      <c r="E102" s="42" t="s">
        <v>213</v>
      </c>
      <c r="F102" s="42" t="s">
        <v>7</v>
      </c>
      <c r="G102" s="53">
        <v>9</v>
      </c>
      <c r="H102" s="44">
        <v>13750500000000000</v>
      </c>
      <c r="I102" s="43" t="s">
        <v>221</v>
      </c>
      <c r="J102" s="55">
        <v>29970</v>
      </c>
      <c r="K102" s="55">
        <v>29970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29"/>
      <c r="B103" s="126"/>
      <c r="C103" s="123"/>
      <c r="D103" s="134"/>
      <c r="E103" s="42" t="s">
        <v>172</v>
      </c>
      <c r="F103" s="42" t="s">
        <v>7</v>
      </c>
      <c r="G103" s="53">
        <v>9</v>
      </c>
      <c r="H103" s="44">
        <v>13750500000000000</v>
      </c>
      <c r="I103" s="43" t="s">
        <v>217</v>
      </c>
      <c r="J103" s="55">
        <v>12743215.61</v>
      </c>
      <c r="K103" s="55">
        <v>12743215.61</v>
      </c>
      <c r="L103" s="55"/>
      <c r="M103" s="46"/>
      <c r="N103" s="46"/>
      <c r="O103" s="46"/>
      <c r="P103" s="46"/>
      <c r="Q103" s="46"/>
      <c r="R103" s="46"/>
    </row>
    <row r="104" spans="1:18" ht="49.5" customHeight="1">
      <c r="A104" s="129"/>
      <c r="B104" s="126"/>
      <c r="C104" s="123"/>
      <c r="D104" s="134"/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55">
        <f>J105+J106</f>
        <v>6853687.68</v>
      </c>
      <c r="K104" s="55"/>
      <c r="L104" s="55">
        <f>L105+L106</f>
        <v>6853687.68</v>
      </c>
      <c r="M104" s="46"/>
      <c r="N104" s="46"/>
      <c r="O104" s="46"/>
      <c r="P104" s="46"/>
      <c r="Q104" s="46"/>
      <c r="R104" s="46"/>
    </row>
    <row r="105" spans="1:18" ht="49.5" customHeight="1">
      <c r="A105" s="129"/>
      <c r="B105" s="126"/>
      <c r="C105" s="123"/>
      <c r="D105" s="134"/>
      <c r="E105" s="42" t="s">
        <v>172</v>
      </c>
      <c r="F105" s="42" t="s">
        <v>7</v>
      </c>
      <c r="G105" s="53">
        <v>8</v>
      </c>
      <c r="H105" s="44">
        <v>13750400000000000</v>
      </c>
      <c r="I105" s="53" t="s">
        <v>196</v>
      </c>
      <c r="J105" s="66">
        <v>943873.68</v>
      </c>
      <c r="K105" s="45"/>
      <c r="L105" s="66">
        <v>943873.68</v>
      </c>
      <c r="M105" s="46"/>
      <c r="N105" s="46"/>
      <c r="O105" s="46"/>
      <c r="P105" s="46"/>
      <c r="Q105" s="46"/>
      <c r="R105" s="46"/>
    </row>
    <row r="106" spans="1:18" ht="49.5" customHeight="1">
      <c r="A106" s="129"/>
      <c r="B106" s="126"/>
      <c r="C106" s="123"/>
      <c r="D106" s="134"/>
      <c r="E106" s="42" t="s">
        <v>172</v>
      </c>
      <c r="F106" s="42" t="s">
        <v>7</v>
      </c>
      <c r="G106" s="53">
        <v>8</v>
      </c>
      <c r="H106" s="44">
        <v>13750400000000000</v>
      </c>
      <c r="I106" s="53" t="s">
        <v>202</v>
      </c>
      <c r="J106" s="66">
        <v>5909814</v>
      </c>
      <c r="K106" s="45"/>
      <c r="L106" s="66">
        <v>5909814</v>
      </c>
      <c r="M106" s="66">
        <v>5909814</v>
      </c>
      <c r="N106" s="46"/>
      <c r="O106" s="66">
        <v>5909814</v>
      </c>
      <c r="P106" s="66">
        <v>5909814</v>
      </c>
      <c r="Q106" s="46"/>
      <c r="R106" s="66">
        <v>5909814</v>
      </c>
    </row>
    <row r="107" spans="1:18" s="33" customFormat="1" ht="47.25" customHeight="1">
      <c r="A107" s="128" t="s">
        <v>98</v>
      </c>
      <c r="B107" s="73" t="s">
        <v>106</v>
      </c>
      <c r="C107" s="74" t="s">
        <v>95</v>
      </c>
      <c r="D107" s="75">
        <v>100</v>
      </c>
      <c r="E107" s="76" t="s">
        <v>20</v>
      </c>
      <c r="F107" s="76" t="s">
        <v>20</v>
      </c>
      <c r="G107" s="77">
        <v>0</v>
      </c>
      <c r="H107" s="78" t="s">
        <v>6</v>
      </c>
      <c r="I107" s="77" t="s">
        <v>7</v>
      </c>
      <c r="J107" s="77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</row>
    <row r="108" spans="1:18" ht="51.75" customHeight="1">
      <c r="A108" s="129"/>
      <c r="B108" s="51" t="s">
        <v>107</v>
      </c>
      <c r="C108" s="52" t="s">
        <v>96</v>
      </c>
      <c r="D108" s="53">
        <v>180</v>
      </c>
      <c r="E108" s="42" t="s">
        <v>20</v>
      </c>
      <c r="F108" s="42" t="s">
        <v>7</v>
      </c>
      <c r="G108" s="53">
        <v>8</v>
      </c>
      <c r="H108" s="49" t="s">
        <v>6</v>
      </c>
      <c r="I108" s="43" t="s">
        <v>7</v>
      </c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t="57" customHeight="1">
      <c r="A109" s="130"/>
      <c r="B109" s="51" t="s">
        <v>108</v>
      </c>
      <c r="C109" s="52" t="s">
        <v>97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s="33" customFormat="1" ht="52.5" customHeight="1">
      <c r="A110" s="128" t="s">
        <v>100</v>
      </c>
      <c r="B110" s="80" t="s">
        <v>99</v>
      </c>
      <c r="C110" s="81" t="s">
        <v>101</v>
      </c>
      <c r="D110" s="76" t="s">
        <v>51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82"/>
      <c r="K110" s="82"/>
      <c r="L110" s="79"/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35.25" customHeight="1">
      <c r="A111" s="129"/>
      <c r="B111" s="125" t="s">
        <v>105</v>
      </c>
      <c r="C111" s="122" t="s">
        <v>102</v>
      </c>
      <c r="D111" s="120" t="s">
        <v>103</v>
      </c>
      <c r="E111" s="42" t="s">
        <v>172</v>
      </c>
      <c r="F111" s="42" t="s">
        <v>7</v>
      </c>
      <c r="G111" s="53">
        <v>9</v>
      </c>
      <c r="H111" s="44">
        <v>13750500000000000</v>
      </c>
      <c r="I111" s="43" t="s">
        <v>211</v>
      </c>
      <c r="J111" s="45">
        <v>120</v>
      </c>
      <c r="K111" s="45"/>
      <c r="L111" s="46"/>
      <c r="M111" s="46"/>
      <c r="N111" s="46"/>
      <c r="O111" s="46"/>
      <c r="P111" s="46"/>
      <c r="Q111" s="46"/>
      <c r="R111" s="46"/>
    </row>
    <row r="112" spans="1:18" ht="39.75" customHeight="1">
      <c r="A112" s="130"/>
      <c r="B112" s="127"/>
      <c r="C112" s="124"/>
      <c r="D112" s="121"/>
      <c r="E112" s="42" t="s">
        <v>172</v>
      </c>
      <c r="F112" s="42" t="s">
        <v>7</v>
      </c>
      <c r="G112" s="43">
        <v>9</v>
      </c>
      <c r="H112" s="44">
        <v>13750500000000000</v>
      </c>
      <c r="I112" s="43" t="s">
        <v>212</v>
      </c>
      <c r="J112" s="45">
        <v>32</v>
      </c>
      <c r="K112" s="47"/>
      <c r="L112" s="46"/>
      <c r="M112" s="46"/>
      <c r="N112" s="46"/>
      <c r="O112" s="46"/>
      <c r="P112" s="46"/>
      <c r="Q112" s="46"/>
      <c r="R112" s="46"/>
    </row>
    <row r="113" spans="1:18" ht="21" customHeight="1">
      <c r="A113" s="83"/>
      <c r="B113" s="84"/>
      <c r="C113" s="85"/>
      <c r="D113" s="84"/>
      <c r="E113" s="84"/>
      <c r="F113" s="84"/>
      <c r="G113" s="84"/>
      <c r="H113" s="86"/>
      <c r="I113" s="84"/>
      <c r="J113" s="84"/>
      <c r="K113" s="84"/>
      <c r="L113" s="84"/>
      <c r="M113" s="84"/>
      <c r="N113" s="84"/>
      <c r="O113" s="83"/>
      <c r="P113" s="83"/>
      <c r="Q113" s="83"/>
      <c r="R113" s="83"/>
    </row>
    <row r="114" spans="1:18" ht="20.25">
      <c r="A114" s="83" t="s">
        <v>146</v>
      </c>
      <c r="B114" s="84"/>
      <c r="C114" s="85"/>
      <c r="D114" s="84"/>
      <c r="E114" s="84"/>
      <c r="F114" s="84"/>
      <c r="G114" s="84"/>
      <c r="H114" s="86"/>
      <c r="I114" s="84"/>
      <c r="J114" s="84"/>
      <c r="K114" s="84"/>
      <c r="L114" s="84"/>
      <c r="M114" s="84"/>
      <c r="N114" s="84"/>
      <c r="O114" s="83"/>
      <c r="P114" s="83"/>
      <c r="Q114" s="83"/>
      <c r="R114" s="83"/>
    </row>
    <row r="115" spans="1:18" ht="20.25">
      <c r="A115" s="83" t="s">
        <v>184</v>
      </c>
      <c r="B115" s="87"/>
      <c r="C115" s="88" t="s">
        <v>175</v>
      </c>
      <c r="D115" s="83"/>
      <c r="E115" s="89"/>
      <c r="F115" s="89"/>
      <c r="G115" s="89"/>
      <c r="H115" s="90"/>
      <c r="I115" s="89"/>
      <c r="J115" s="83" t="s">
        <v>178</v>
      </c>
      <c r="K115" s="83"/>
      <c r="L115" s="83"/>
      <c r="M115" s="83"/>
      <c r="N115" s="83"/>
      <c r="O115" s="83"/>
      <c r="P115" s="83"/>
      <c r="Q115" s="83"/>
      <c r="R115" s="83"/>
    </row>
    <row r="116" spans="1:18" ht="27.75" customHeight="1">
      <c r="A116" s="83"/>
      <c r="B116" s="87"/>
      <c r="C116" s="88"/>
      <c r="D116" s="83" t="s">
        <v>148</v>
      </c>
      <c r="E116" s="89"/>
      <c r="F116" s="89"/>
      <c r="G116" s="89"/>
      <c r="H116" s="90" t="s">
        <v>23</v>
      </c>
      <c r="I116" s="89"/>
      <c r="J116" s="83" t="s">
        <v>25</v>
      </c>
      <c r="K116" s="83"/>
      <c r="L116" s="83"/>
      <c r="M116" s="83"/>
      <c r="N116" s="83"/>
      <c r="O116" s="83"/>
      <c r="P116" s="83"/>
      <c r="Q116" s="83"/>
      <c r="R116" s="83"/>
    </row>
    <row r="117" spans="1:18" ht="21.75" customHeight="1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185</v>
      </c>
      <c r="B118" s="91"/>
      <c r="C118" s="92"/>
      <c r="D118" s="83"/>
      <c r="E118" s="89"/>
      <c r="F118" s="89"/>
      <c r="G118" s="89" t="s">
        <v>186</v>
      </c>
      <c r="H118" s="90"/>
      <c r="I118" s="89"/>
      <c r="J118" s="83" t="s">
        <v>180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187</v>
      </c>
      <c r="C119" s="92" t="s">
        <v>188</v>
      </c>
      <c r="D119" s="83"/>
      <c r="E119" s="89"/>
      <c r="F119" s="89"/>
      <c r="G119" s="89" t="s">
        <v>150</v>
      </c>
      <c r="H119" s="90"/>
      <c r="I119" s="89"/>
      <c r="J119" s="83" t="s">
        <v>151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231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C38:C39"/>
    <mergeCell ref="B40:B41"/>
    <mergeCell ref="A11:A13"/>
    <mergeCell ref="B11:B13"/>
    <mergeCell ref="C5:C10"/>
    <mergeCell ref="C60:C71"/>
    <mergeCell ref="B60:B71"/>
    <mergeCell ref="C40:C41"/>
    <mergeCell ref="A44:A106"/>
    <mergeCell ref="A14:A43"/>
    <mergeCell ref="C25:C36"/>
    <mergeCell ref="B25:B36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8:B39"/>
    <mergeCell ref="K2:L3"/>
    <mergeCell ref="D25:D36"/>
    <mergeCell ref="B16:B22"/>
    <mergeCell ref="C16:C22"/>
    <mergeCell ref="D16:D22"/>
    <mergeCell ref="I2:I4"/>
    <mergeCell ref="G2:G4"/>
    <mergeCell ref="D11:D13"/>
    <mergeCell ref="C11:C13"/>
    <mergeCell ref="B88:B106"/>
    <mergeCell ref="D72:D73"/>
    <mergeCell ref="B72:B73"/>
    <mergeCell ref="D75:D77"/>
    <mergeCell ref="C75:C77"/>
    <mergeCell ref="C81:C83"/>
    <mergeCell ref="D40:D41"/>
    <mergeCell ref="D38:D39"/>
    <mergeCell ref="D46:D57"/>
    <mergeCell ref="D60:D71"/>
    <mergeCell ref="D81:D83"/>
    <mergeCell ref="D88:D106"/>
    <mergeCell ref="D111:D112"/>
    <mergeCell ref="C46:C57"/>
    <mergeCell ref="B46:B57"/>
    <mergeCell ref="A110:A112"/>
    <mergeCell ref="B75:B77"/>
    <mergeCell ref="A107:A109"/>
    <mergeCell ref="C72:C73"/>
    <mergeCell ref="C111:C112"/>
    <mergeCell ref="B111:B112"/>
    <mergeCell ref="C88:C10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81741690.31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80322032.47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229</v>
      </c>
      <c r="D40" s="199"/>
      <c r="E40" s="199"/>
      <c r="F40" s="34" t="s">
        <v>153</v>
      </c>
      <c r="H40" s="199" t="s">
        <v>226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2023-07-31T09:31:49Z</cp:lastPrinted>
  <dcterms:created xsi:type="dcterms:W3CDTF">2016-12-09T04:34:12Z</dcterms:created>
  <dcterms:modified xsi:type="dcterms:W3CDTF">2023-07-31T09:31:51Z</dcterms:modified>
  <cp:category/>
  <cp:version/>
  <cp:contentType/>
  <cp:contentStatus/>
</cp:coreProperties>
</file>