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Titles" localSheetId="2">'Раздел 2'!$3:$8</definedName>
    <definedName name="_xlnm.Print_Area" localSheetId="1">'Раздел 1'!$A$1:$R$88</definedName>
  </definedNames>
  <calcPr fullCalcOnLoad="1" refMode="R1C1"/>
</workbook>
</file>

<file path=xl/sharedStrings.xml><?xml version="1.0" encoding="utf-8"?>
<sst xmlns="http://schemas.openxmlformats.org/spreadsheetml/2006/main" count="494" uniqueCount="218">
  <si>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</si>
  <si>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</si>
  <si>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</si>
  <si>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</si>
  <si>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</si>
  <si>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</si>
  <si>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</si>
  <si>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</si>
  <si>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</si>
  <si>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</si>
  <si>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</si>
  <si>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</si>
  <si>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</si>
  <si>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</si>
  <si>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</si>
  <si>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</si>
  <si>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</si>
  <si>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</si>
  <si>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</si>
  <si>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</si>
  <si>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</si>
  <si>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</si>
  <si>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</si>
  <si>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</si>
  <si>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</si>
  <si>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</si>
  <si>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</si>
  <si>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</si>
  <si>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</si>
  <si>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</si>
  <si>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</si>
  <si>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</si>
  <si>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</si>
  <si>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</si>
  <si>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</si>
  <si>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</si>
  <si>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</si>
  <si>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</si>
  <si>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</si>
  <si>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</si>
  <si>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</si>
  <si>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</si>
  <si>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</si>
  <si>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</si>
  <si>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</si>
  <si>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</si>
  <si>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</si>
  <si>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</si>
  <si>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</si>
  <si>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</si>
  <si>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</si>
  <si>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</si>
  <si>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</si>
  <si>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</si>
  <si>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</si>
  <si>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</si>
  <si>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</si>
  <si>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</si>
  <si>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</si>
  <si>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</si>
  <si>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</si>
  <si>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</si>
  <si>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</si>
  <si>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</si>
  <si>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</si>
  <si>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</si>
  <si>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</si>
  <si>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</si>
  <si>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</si>
  <si>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</si>
  <si>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</si>
  <si>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</si>
  <si>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</si>
  <si>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</si>
  <si>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</si>
  <si>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</si>
  <si>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</si>
  <si>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</si>
  <si>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</si>
  <si>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</si>
  <si>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</si>
  <si>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</si>
  <si>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</si>
  <si>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</si>
  <si>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</si>
  <si>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</si>
  <si>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</si>
  <si>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</si>
  <si>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</si>
  <si>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</si>
  <si>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</si>
  <si>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</si>
  <si>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</si>
  <si>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</si>
  <si>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</si>
  <si>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</si>
  <si>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</si>
  <si>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</si>
  <si>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</si>
  <si>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</si>
  <si>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</si>
  <si>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</si>
  <si>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</si>
  <si>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</si>
  <si>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</si>
  <si>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</si>
  <si>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</si>
  <si>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</si>
  <si>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</si>
  <si>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</si>
  <si>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</si>
  <si>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</si>
  <si>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</si>
  <si>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</si>
  <si>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</si>
  <si>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</si>
  <si>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на 20__ г.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</si>
  <si>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</si>
  <si>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</si>
  <si>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</si>
  <si>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</si>
  <si>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</si>
  <si>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</si>
  <si>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</si>
  <si>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</si>
  <si>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</si>
  <si>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</si>
  <si>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</si>
  <si>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</si>
  <si>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</si>
  <si>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</si>
  <si>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</si>
  <si>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</si>
  <si>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</si>
  <si>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</si>
  <si>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</si>
  <si>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</si>
  <si>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</si>
  <si>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</si>
  <si>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</si>
  <si>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</si>
  <si>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</si>
  <si>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</si>
  <si>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</si>
  <si>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</si>
  <si>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</si>
  <si>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</si>
  <si>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</si>
  <si>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</si>
  <si>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</si>
  <si>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</si>
  <si>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</si>
  <si>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</si>
  <si>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</si>
  <si>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</si>
  <si>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</si>
  <si>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</si>
  <si>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</si>
  <si>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СОГЛАСОВАНО</t>
  </si>
  <si>
    <t>(наименование должности уполномоченного лица органа — учредителя)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</si>
  <si>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</si>
  <si>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</si>
  <si>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</si>
  <si>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</si>
  <si>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</si>
  <si>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</si>
  <si>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</si>
  <si>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</si>
  <si>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</si>
  <si>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</si>
  <si>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</si>
  <si>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</si>
  <si>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</si>
  <si>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</si>
  <si>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</si>
  <si>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</si>
  <si>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</si>
  <si>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</si>
  <si>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50400.19.100</t>
  </si>
  <si>
    <t>0703</t>
  </si>
  <si>
    <t>50400.19.200</t>
  </si>
  <si>
    <t>50500.19.120</t>
  </si>
  <si>
    <t>20г</t>
  </si>
  <si>
    <t>"</t>
  </si>
  <si>
    <t>директор</t>
  </si>
  <si>
    <t>главный бухгалтер</t>
  </si>
  <si>
    <t>20</t>
  </si>
  <si>
    <t>Председатель наблюдательного совета</t>
  </si>
  <si>
    <t>50400.20.100</t>
  </si>
  <si>
    <t>50400.20.200</t>
  </si>
  <si>
    <t>50300.20.000</t>
  </si>
  <si>
    <t>50300.19.000</t>
  </si>
  <si>
    <t>Директор МАОУ СОШ № 69 города Тюмени</t>
  </si>
  <si>
    <t>Э.Н.Амирова</t>
  </si>
  <si>
    <t>Кармацких Н.А.</t>
  </si>
  <si>
    <t>А.А. Абакумова</t>
  </si>
  <si>
    <t>+7(3452)31-73-51</t>
  </si>
  <si>
    <t>50500.19.1.05</t>
  </si>
  <si>
    <t>7204007208</t>
  </si>
  <si>
    <t>МАОУ СОШ № 69 города Тюмени</t>
  </si>
  <si>
    <t>50500.19.105</t>
  </si>
  <si>
    <t>50500.20.107</t>
  </si>
  <si>
    <t>50500.20.207</t>
  </si>
  <si>
    <t>0701</t>
  </si>
  <si>
    <t>50500.20.120</t>
  </si>
  <si>
    <t>на 2020 год  ( плановый период 2021 и 2022 годов)</t>
  </si>
  <si>
    <t>июня</t>
  </si>
  <si>
    <t>29.06.2020</t>
  </si>
  <si>
    <t>от "29" июня  2020г.</t>
  </si>
  <si>
    <t>29</t>
  </si>
  <si>
    <t>0707</t>
  </si>
  <si>
    <t>430396,,37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</si>
  <si>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</si>
  <si>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</si>
  <si>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</si>
  <si>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</si>
  <si>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</si>
  <si>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29 июня 2020г.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</si>
</sst>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3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0" fontId="0" fillId="0" borderId="10" xfId="62" applyFont="1" applyBorder="1" applyAlignment="1">
      <alignment horizontal="left"/>
      <protection/>
    </xf>
    <xf numFmtId="0" fontId="0" fillId="0" borderId="11" xfId="62" applyFont="1" applyBorder="1" applyAlignment="1">
      <alignment horizontal="left"/>
      <protection/>
    </xf>
    <xf numFmtId="0" fontId="0" fillId="0" borderId="12" xfId="62" applyFont="1" applyBorder="1" applyAlignment="1">
      <alignment horizontal="left"/>
      <protection/>
    </xf>
    <xf numFmtId="0" fontId="0" fillId="0" borderId="13" xfId="62" applyFont="1" applyBorder="1" applyAlignment="1">
      <alignment horizontal="left"/>
      <protection/>
    </xf>
    <xf numFmtId="0" fontId="0" fillId="0" borderId="14" xfId="62" applyFont="1" applyBorder="1" applyAlignment="1">
      <alignment horizontal="left"/>
      <protection/>
    </xf>
    <xf numFmtId="0" fontId="31" fillId="0" borderId="13" xfId="62" applyFont="1" applyBorder="1" applyAlignment="1">
      <alignment horizontal="left" vertical="top"/>
      <protection/>
    </xf>
    <xf numFmtId="0" fontId="31" fillId="0" borderId="14" xfId="62" applyFont="1" applyBorder="1" applyAlignment="1">
      <alignment horizontal="left" vertical="top"/>
      <protection/>
    </xf>
    <xf numFmtId="0" fontId="31" fillId="0" borderId="0" xfId="62" applyFont="1" applyAlignment="1">
      <alignment horizontal="left" vertical="top"/>
      <protection/>
    </xf>
    <xf numFmtId="0" fontId="0" fillId="0" borderId="0" xfId="62" applyFont="1" applyBorder="1" applyAlignment="1">
      <alignment horizontal="left"/>
      <protection/>
    </xf>
    <xf numFmtId="0" fontId="31" fillId="0" borderId="13" xfId="62" applyFont="1" applyBorder="1" applyAlignment="1">
      <alignment horizontal="left"/>
      <protection/>
    </xf>
    <xf numFmtId="0" fontId="31" fillId="0" borderId="0" xfId="62" applyFont="1" applyBorder="1" applyAlignment="1">
      <alignment horizontal="left"/>
      <protection/>
    </xf>
    <xf numFmtId="0" fontId="31" fillId="0" borderId="14" xfId="62" applyFont="1" applyBorder="1" applyAlignment="1">
      <alignment horizontal="left"/>
      <protection/>
    </xf>
    <xf numFmtId="0" fontId="0" fillId="0" borderId="0" xfId="62" applyFont="1" applyBorder="1" applyAlignment="1">
      <alignment horizontal="right"/>
      <protection/>
    </xf>
    <xf numFmtId="0" fontId="0" fillId="0" borderId="15" xfId="62" applyFont="1" applyBorder="1" applyAlignment="1">
      <alignment horizontal="left"/>
      <protection/>
    </xf>
    <xf numFmtId="0" fontId="0" fillId="0" borderId="16" xfId="62" applyFont="1" applyBorder="1" applyAlignment="1">
      <alignment horizontal="left"/>
      <protection/>
    </xf>
    <xf numFmtId="0" fontId="0" fillId="0" borderId="17" xfId="62" applyFont="1" applyBorder="1" applyAlignment="1">
      <alignment horizontal="left"/>
      <protection/>
    </xf>
    <xf numFmtId="43" fontId="34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2" fontId="0" fillId="0" borderId="18" xfId="0" applyNumberFormat="1" applyFont="1" applyBorder="1" applyAlignment="1">
      <alignment horizontal="left"/>
    </xf>
    <xf numFmtId="179" fontId="0" fillId="0" borderId="18" xfId="70" applyFont="1" applyBorder="1" applyAlignment="1">
      <alignment/>
    </xf>
    <xf numFmtId="0" fontId="0" fillId="0" borderId="18" xfId="0" applyFont="1" applyBorder="1" applyAlignment="1">
      <alignment/>
    </xf>
    <xf numFmtId="179" fontId="0" fillId="0" borderId="18" xfId="0" applyNumberFormat="1" applyFont="1" applyBorder="1" applyAlignment="1">
      <alignment/>
    </xf>
    <xf numFmtId="0" fontId="29" fillId="0" borderId="18" xfId="0" applyFont="1" applyBorder="1" applyAlignment="1">
      <alignment horizontal="left" vertical="center" wrapText="1"/>
    </xf>
    <xf numFmtId="12" fontId="0" fillId="0" borderId="18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12" fontId="0" fillId="0" borderId="18" xfId="0" applyNumberFormat="1" applyFont="1" applyFill="1" applyBorder="1" applyAlignment="1">
      <alignment horizontal="left"/>
    </xf>
    <xf numFmtId="2" fontId="0" fillId="0" borderId="18" xfId="0" applyNumberFormat="1" applyFont="1" applyBorder="1" applyAlignment="1">
      <alignment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29" fillId="0" borderId="18" xfId="0" applyFont="1" applyBorder="1" applyAlignment="1" applyProtection="1">
      <alignment horizontal="left" vertical="center" wrapText="1"/>
      <protection/>
    </xf>
    <xf numFmtId="49" fontId="0" fillId="0" borderId="18" xfId="0" applyNumberFormat="1" applyFont="1" applyBorder="1" applyAlignment="1" applyProtection="1">
      <alignment horizontal="center" wrapText="1"/>
      <protection/>
    </xf>
    <xf numFmtId="49" fontId="0" fillId="0" borderId="18" xfId="0" applyNumberFormat="1" applyFont="1" applyBorder="1" applyAlignment="1">
      <alignment horizontal="left" vertical="center" wrapText="1"/>
    </xf>
    <xf numFmtId="2" fontId="0" fillId="0" borderId="18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left" vertical="center" wrapText="1"/>
    </xf>
    <xf numFmtId="179" fontId="0" fillId="0" borderId="18" xfId="70" applyFont="1" applyBorder="1" applyAlignment="1">
      <alignment horizontal="center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179" fontId="0" fillId="0" borderId="18" xfId="70" applyFont="1" applyBorder="1" applyAlignment="1">
      <alignment horizontal="right"/>
    </xf>
    <xf numFmtId="4" fontId="0" fillId="0" borderId="18" xfId="70" applyNumberFormat="1" applyFont="1" applyBorder="1" applyAlignment="1">
      <alignment horizontal="right"/>
    </xf>
    <xf numFmtId="179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43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left" indent="2"/>
    </xf>
    <xf numFmtId="49" fontId="29" fillId="0" borderId="18" xfId="0" applyNumberFormat="1" applyFont="1" applyFill="1" applyBorder="1" applyAlignment="1">
      <alignment horizontal="left" vertical="center" wrapText="1"/>
    </xf>
    <xf numFmtId="49" fontId="29" fillId="0" borderId="18" xfId="0" applyNumberFormat="1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12" fontId="29" fillId="0" borderId="18" xfId="0" applyNumberFormat="1" applyFont="1" applyBorder="1" applyAlignment="1">
      <alignment/>
    </xf>
    <xf numFmtId="0" fontId="29" fillId="0" borderId="18" xfId="0" applyFont="1" applyBorder="1" applyAlignment="1">
      <alignment/>
    </xf>
    <xf numFmtId="49" fontId="29" fillId="0" borderId="18" xfId="0" applyNumberFormat="1" applyFont="1" applyBorder="1" applyAlignment="1">
      <alignment horizontal="left" vertical="center" wrapText="1"/>
    </xf>
    <xf numFmtId="49" fontId="29" fillId="0" borderId="18" xfId="0" applyNumberFormat="1" applyFont="1" applyBorder="1" applyAlignment="1" applyProtection="1">
      <alignment horizontal="center" wrapText="1"/>
      <protection/>
    </xf>
    <xf numFmtId="179" fontId="29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22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26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26" xfId="0" applyFont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right" vertical="center"/>
      <protection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12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center" vertical="top"/>
    </xf>
    <xf numFmtId="49" fontId="29" fillId="0" borderId="18" xfId="62" applyNumberFormat="1" applyFont="1" applyBorder="1" applyAlignment="1">
      <alignment horizontal="center"/>
      <protection/>
    </xf>
    <xf numFmtId="49" fontId="0" fillId="0" borderId="18" xfId="62" applyNumberFormat="1" applyFont="1" applyBorder="1" applyAlignment="1">
      <alignment horizontal="center"/>
      <protection/>
    </xf>
    <xf numFmtId="0" fontId="0" fillId="0" borderId="18" xfId="62" applyNumberFormat="1" applyFont="1" applyBorder="1" applyAlignment="1">
      <alignment horizontal="left"/>
      <protection/>
    </xf>
    <xf numFmtId="2" fontId="0" fillId="0" borderId="22" xfId="62" applyNumberFormat="1" applyFont="1" applyBorder="1" applyAlignment="1">
      <alignment horizontal="left" wrapText="1" shrinkToFit="1"/>
      <protection/>
    </xf>
    <xf numFmtId="2" fontId="0" fillId="0" borderId="27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8" xfId="62" applyNumberFormat="1" applyFont="1" applyBorder="1" applyAlignment="1">
      <alignment horizontal="left" wrapText="1" shrinkToFit="1"/>
      <protection/>
    </xf>
    <xf numFmtId="2" fontId="0" fillId="0" borderId="29" xfId="62" applyNumberFormat="1" applyFont="1" applyBorder="1" applyAlignment="1">
      <alignment horizontal="left" wrapText="1" shrinkToFit="1"/>
      <protection/>
    </xf>
    <xf numFmtId="0" fontId="0" fillId="0" borderId="29" xfId="0" applyBorder="1" applyAlignment="1">
      <alignment/>
    </xf>
    <xf numFmtId="0" fontId="29" fillId="0" borderId="0" xfId="62" applyFont="1" applyAlignment="1">
      <alignment horizontal="center"/>
      <protection/>
    </xf>
    <xf numFmtId="0" fontId="30" fillId="0" borderId="23" xfId="62" applyFont="1" applyBorder="1" applyAlignment="1">
      <alignment horizontal="center" vertical="center"/>
      <protection/>
    </xf>
    <xf numFmtId="0" fontId="30" fillId="0" borderId="24" xfId="62" applyFont="1" applyBorder="1" applyAlignment="1">
      <alignment horizontal="center" vertical="center"/>
      <protection/>
    </xf>
    <xf numFmtId="0" fontId="30" fillId="0" borderId="25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0" fontId="30" fillId="0" borderId="27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26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1" fillId="0" borderId="29" xfId="62" applyFont="1" applyBorder="1" applyAlignment="1">
      <alignment horizontal="center" vertical="top"/>
      <protection/>
    </xf>
    <xf numFmtId="49" fontId="0" fillId="0" borderId="22" xfId="62" applyNumberFormat="1" applyFont="1" applyBorder="1" applyAlignment="1">
      <alignment horizontal="center"/>
      <protection/>
    </xf>
    <xf numFmtId="0" fontId="0" fillId="0" borderId="22" xfId="62" applyFont="1" applyBorder="1" applyAlignment="1">
      <alignment horizontal="center"/>
      <protection/>
    </xf>
    <xf numFmtId="0" fontId="0" fillId="0" borderId="0" xfId="62" applyFont="1" applyBorder="1" applyAlignment="1">
      <alignment horizontal="right"/>
      <protection/>
    </xf>
    <xf numFmtId="49" fontId="0" fillId="0" borderId="22" xfId="62" applyNumberFormat="1" applyFont="1" applyBorder="1" applyAlignment="1">
      <alignment horizontal="left"/>
      <protection/>
    </xf>
    <xf numFmtId="0" fontId="0" fillId="0" borderId="0" xfId="62" applyFont="1" applyAlignment="1">
      <alignment horizontal="right"/>
      <protection/>
    </xf>
    <xf numFmtId="0" fontId="0" fillId="0" borderId="18" xfId="62" applyNumberFormat="1" applyFont="1" applyBorder="1" applyAlignment="1">
      <alignment horizontal="right"/>
      <protection/>
    </xf>
    <xf numFmtId="0" fontId="30" fillId="0" borderId="28" xfId="62" applyFont="1" applyBorder="1" applyAlignment="1">
      <alignment horizontal="center" vertical="center"/>
      <protection/>
    </xf>
    <xf numFmtId="0" fontId="30" fillId="0" borderId="29" xfId="62" applyFont="1" applyBorder="1" applyAlignment="1">
      <alignment horizontal="center" vertical="center"/>
      <protection/>
    </xf>
    <xf numFmtId="0" fontId="30" fillId="0" borderId="30" xfId="62" applyFont="1" applyBorder="1" applyAlignment="1">
      <alignment horizontal="center" vertical="center"/>
      <protection/>
    </xf>
    <xf numFmtId="0" fontId="29" fillId="0" borderId="24" xfId="62" applyFont="1" applyBorder="1" applyAlignment="1">
      <alignment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23" xfId="62" applyNumberFormat="1" applyFont="1" applyBorder="1" applyAlignment="1">
      <alignment horizontal="left" wrapText="1" shrinkToFit="1"/>
      <protection/>
    </xf>
    <xf numFmtId="2" fontId="0" fillId="0" borderId="2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2" fontId="0" fillId="0" borderId="30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2" fontId="0" fillId="0" borderId="28" xfId="62" applyNumberFormat="1" applyFont="1" applyBorder="1" applyAlignment="1">
      <alignment wrapText="1" shrinkToFi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1">
      <selection activeCell="Z36" sqref="Z36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24" t="s">
        <v>22</v>
      </c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192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4" t="s">
        <v>193</v>
      </c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3" t="s">
        <v>23</v>
      </c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C7" s="113" t="s">
        <v>25</v>
      </c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183</v>
      </c>
      <c r="DL8" s="117" t="s">
        <v>209</v>
      </c>
      <c r="DM8" s="117"/>
      <c r="DN8" s="117"/>
      <c r="DO8" s="117"/>
      <c r="DP8" s="117"/>
      <c r="DQ8" s="7" t="s">
        <v>183</v>
      </c>
      <c r="DS8" s="117" t="s">
        <v>206</v>
      </c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6">
        <v>20</v>
      </c>
      <c r="EL8" s="116"/>
      <c r="EM8" s="116"/>
      <c r="EN8" s="116"/>
      <c r="EO8" s="127" t="s">
        <v>182</v>
      </c>
      <c r="EP8" s="127"/>
      <c r="EQ8" s="127"/>
      <c r="ER8" s="127"/>
      <c r="ES8" s="6"/>
    </row>
    <row r="9" spans="66:111" ht="15">
      <c r="BN9" s="6"/>
      <c r="CY9" s="1"/>
      <c r="DF9" s="6"/>
      <c r="DG9" s="6"/>
    </row>
    <row r="10" spans="1:155" ht="18" customHeight="1">
      <c r="A10" s="121" t="s">
        <v>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</row>
    <row r="11" spans="1:155" ht="18" customHeight="1">
      <c r="A11" s="121" t="s">
        <v>205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</row>
    <row r="12" ht="15">
      <c r="DF12" s="6"/>
    </row>
    <row r="13" spans="110:155" ht="15">
      <c r="DF13" s="6"/>
      <c r="EJ13" s="126" t="s">
        <v>27</v>
      </c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15" t="s">
        <v>208</v>
      </c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T14" s="13"/>
      <c r="EH14" s="2" t="s">
        <v>1</v>
      </c>
      <c r="EJ14" s="118" t="s">
        <v>207</v>
      </c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20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18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20"/>
    </row>
    <row r="16" spans="110:155" ht="15">
      <c r="DF16" s="6"/>
      <c r="DP16" s="122" t="s">
        <v>29</v>
      </c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3"/>
      <c r="EJ16" s="118" t="s">
        <v>175</v>
      </c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20"/>
    </row>
    <row r="17" spans="1:155" ht="15" customHeight="1">
      <c r="A17" s="112" t="s">
        <v>32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5"/>
      <c r="AO17" s="128" t="s">
        <v>173</v>
      </c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5"/>
      <c r="DO17" s="129" t="s">
        <v>28</v>
      </c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30"/>
      <c r="EJ17" s="118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20"/>
    </row>
    <row r="18" spans="1:155" ht="1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5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5"/>
      <c r="DO18" s="15"/>
      <c r="DP18" s="15"/>
      <c r="DQ18" s="15"/>
      <c r="DR18" s="15"/>
      <c r="DS18" s="15"/>
      <c r="DT18" s="15"/>
      <c r="DU18" s="13"/>
      <c r="EB18" s="122" t="s">
        <v>30</v>
      </c>
      <c r="EC18" s="122"/>
      <c r="ED18" s="122"/>
      <c r="EE18" s="122"/>
      <c r="EF18" s="122"/>
      <c r="EG18" s="122"/>
      <c r="EH18" s="122"/>
      <c r="EI18" s="123"/>
      <c r="EJ18" s="118" t="s">
        <v>198</v>
      </c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20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36" t="s">
        <v>31</v>
      </c>
      <c r="EB19" s="136"/>
      <c r="EC19" s="136"/>
      <c r="ED19" s="136"/>
      <c r="EE19" s="136"/>
      <c r="EF19" s="136"/>
      <c r="EG19" s="136"/>
      <c r="EH19" s="136"/>
      <c r="EI19" s="137"/>
      <c r="EJ19" s="131" t="s">
        <v>174</v>
      </c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3"/>
    </row>
    <row r="20" spans="1:155" ht="15" customHeight="1">
      <c r="A20" s="134" t="s">
        <v>33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5" t="s">
        <v>199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EH20" s="20" t="s">
        <v>3</v>
      </c>
      <c r="EJ20" s="131" t="s">
        <v>176</v>
      </c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3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112" t="s">
        <v>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6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5"/>
      <c r="DR22" s="15"/>
      <c r="DS22" s="15"/>
      <c r="DT22" s="15"/>
    </row>
    <row r="23" spans="1:124" ht="1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6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tabSelected="1" view="pageBreakPreview" zoomScale="50" zoomScaleNormal="50" zoomScaleSheetLayoutView="50" zoomScalePageLayoutView="0" workbookViewId="0" topLeftCell="A1">
      <selection activeCell="Z9" sqref="Z9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18.8515625" style="27" customWidth="1"/>
    <col min="12" max="12" width="22.57421875" style="27" customWidth="1"/>
    <col min="13" max="13" width="24.421875" style="27" customWidth="1"/>
    <col min="14" max="14" width="6.8515625" style="27" customWidth="1"/>
    <col min="15" max="15" width="23.57421875" style="27" customWidth="1"/>
    <col min="16" max="16" width="22.8515625" style="27" customWidth="1"/>
    <col min="17" max="17" width="6.8515625" style="27" customWidth="1"/>
    <col min="18" max="18" width="21.00390625" style="27" customWidth="1"/>
    <col min="19" max="16384" width="9.140625" style="27" customWidth="1"/>
  </cols>
  <sheetData>
    <row r="1" spans="1:18" ht="56.25" customHeight="1">
      <c r="A1" s="164" t="s">
        <v>34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8" ht="124.5" customHeight="1">
      <c r="A2" s="157" t="s">
        <v>8</v>
      </c>
      <c r="B2" s="157" t="s">
        <v>4</v>
      </c>
      <c r="C2" s="165" t="s">
        <v>18</v>
      </c>
      <c r="D2" s="161" t="s">
        <v>106</v>
      </c>
      <c r="E2" s="161" t="s">
        <v>19</v>
      </c>
      <c r="F2" s="161" t="s">
        <v>165</v>
      </c>
      <c r="G2" s="161" t="s">
        <v>9</v>
      </c>
      <c r="H2" s="158" t="s">
        <v>35</v>
      </c>
      <c r="I2" s="157" t="s">
        <v>36</v>
      </c>
      <c r="J2" s="157" t="s">
        <v>11</v>
      </c>
      <c r="K2" s="159" t="s">
        <v>12</v>
      </c>
      <c r="L2" s="159"/>
      <c r="M2" s="157" t="s">
        <v>13</v>
      </c>
      <c r="N2" s="159" t="s">
        <v>12</v>
      </c>
      <c r="O2" s="159"/>
      <c r="P2" s="157" t="s">
        <v>14</v>
      </c>
      <c r="Q2" s="159" t="s">
        <v>12</v>
      </c>
      <c r="R2" s="159"/>
    </row>
    <row r="3" spans="1:18" ht="31.5" customHeight="1">
      <c r="A3" s="157"/>
      <c r="B3" s="157"/>
      <c r="C3" s="165"/>
      <c r="D3" s="162"/>
      <c r="E3" s="162"/>
      <c r="F3" s="162"/>
      <c r="G3" s="162"/>
      <c r="H3" s="158"/>
      <c r="I3" s="157"/>
      <c r="J3" s="157"/>
      <c r="K3" s="159"/>
      <c r="L3" s="159"/>
      <c r="M3" s="157"/>
      <c r="N3" s="159"/>
      <c r="O3" s="159"/>
      <c r="P3" s="157"/>
      <c r="Q3" s="159"/>
      <c r="R3" s="159"/>
    </row>
    <row r="4" spans="1:18" ht="190.5" customHeight="1">
      <c r="A4" s="157"/>
      <c r="B4" s="157"/>
      <c r="C4" s="165"/>
      <c r="D4" s="163"/>
      <c r="E4" s="163"/>
      <c r="F4" s="163"/>
      <c r="G4" s="163"/>
      <c r="H4" s="158"/>
      <c r="I4" s="157"/>
      <c r="J4" s="157"/>
      <c r="K4" s="57" t="s">
        <v>15</v>
      </c>
      <c r="L4" s="57" t="s">
        <v>16</v>
      </c>
      <c r="M4" s="157"/>
      <c r="N4" s="57" t="s">
        <v>15</v>
      </c>
      <c r="O4" s="57" t="s">
        <v>16</v>
      </c>
      <c r="P4" s="157"/>
      <c r="Q4" s="57" t="s">
        <v>15</v>
      </c>
      <c r="R4" s="57" t="s">
        <v>16</v>
      </c>
    </row>
    <row r="5" spans="1:18" ht="38.25" customHeight="1">
      <c r="A5" s="159" t="s">
        <v>38</v>
      </c>
      <c r="B5" s="144" t="s">
        <v>37</v>
      </c>
      <c r="C5" s="145" t="s">
        <v>42</v>
      </c>
      <c r="D5" s="160" t="s">
        <v>51</v>
      </c>
      <c r="E5" s="59" t="s">
        <v>177</v>
      </c>
      <c r="F5" s="59" t="s">
        <v>7</v>
      </c>
      <c r="G5" s="60">
        <v>8</v>
      </c>
      <c r="H5" s="61">
        <v>13750400000000000</v>
      </c>
      <c r="I5" s="60" t="s">
        <v>178</v>
      </c>
      <c r="J5" s="62">
        <v>1422655.26</v>
      </c>
      <c r="K5" s="63"/>
      <c r="L5" s="64">
        <f>J5</f>
        <v>1422655.26</v>
      </c>
      <c r="M5" s="63"/>
      <c r="N5" s="63"/>
      <c r="O5" s="63"/>
      <c r="P5" s="63"/>
      <c r="Q5" s="63"/>
      <c r="R5" s="63"/>
    </row>
    <row r="6" spans="1:18" ht="38.25" customHeight="1">
      <c r="A6" s="159"/>
      <c r="B6" s="144"/>
      <c r="C6" s="145"/>
      <c r="D6" s="160"/>
      <c r="E6" s="59" t="s">
        <v>177</v>
      </c>
      <c r="F6" s="59" t="s">
        <v>7</v>
      </c>
      <c r="G6" s="60">
        <v>8</v>
      </c>
      <c r="H6" s="61">
        <v>13750400000000000</v>
      </c>
      <c r="I6" s="60" t="s">
        <v>180</v>
      </c>
      <c r="J6" s="62">
        <v>133940.83</v>
      </c>
      <c r="K6" s="63"/>
      <c r="L6" s="64">
        <f>J6</f>
        <v>133940.83</v>
      </c>
      <c r="M6" s="63"/>
      <c r="N6" s="63"/>
      <c r="O6" s="63"/>
      <c r="P6" s="63"/>
      <c r="Q6" s="63"/>
      <c r="R6" s="63"/>
    </row>
    <row r="7" spans="1:18" ht="31.5" customHeight="1">
      <c r="A7" s="159"/>
      <c r="B7" s="144"/>
      <c r="C7" s="145"/>
      <c r="D7" s="160"/>
      <c r="E7" s="59" t="s">
        <v>177</v>
      </c>
      <c r="F7" s="59" t="s">
        <v>7</v>
      </c>
      <c r="G7" s="60">
        <v>9</v>
      </c>
      <c r="H7" s="61">
        <v>13750500000000000</v>
      </c>
      <c r="I7" s="60" t="s">
        <v>181</v>
      </c>
      <c r="J7" s="62">
        <v>124537.2</v>
      </c>
      <c r="K7" s="62">
        <f>J7</f>
        <v>124537.2</v>
      </c>
      <c r="L7" s="64"/>
      <c r="M7" s="63"/>
      <c r="N7" s="63"/>
      <c r="O7" s="63"/>
      <c r="P7" s="63"/>
      <c r="Q7" s="63"/>
      <c r="R7" s="63"/>
    </row>
    <row r="8" spans="1:18" ht="31.5" customHeight="1">
      <c r="A8" s="159"/>
      <c r="B8" s="144"/>
      <c r="C8" s="145"/>
      <c r="D8" s="160"/>
      <c r="E8" s="59" t="s">
        <v>177</v>
      </c>
      <c r="F8" s="59" t="s">
        <v>7</v>
      </c>
      <c r="G8" s="60">
        <v>9</v>
      </c>
      <c r="H8" s="61">
        <v>13750500000000000</v>
      </c>
      <c r="I8" s="60" t="s">
        <v>197</v>
      </c>
      <c r="J8" s="62">
        <v>68180.84</v>
      </c>
      <c r="K8" s="62">
        <f>J8</f>
        <v>68180.84</v>
      </c>
      <c r="L8" s="64"/>
      <c r="M8" s="63"/>
      <c r="N8" s="63"/>
      <c r="O8" s="63"/>
      <c r="P8" s="63"/>
      <c r="Q8" s="63"/>
      <c r="R8" s="63"/>
    </row>
    <row r="9" spans="1:18" ht="31.5" customHeight="1">
      <c r="A9" s="159"/>
      <c r="B9" s="144"/>
      <c r="C9" s="145"/>
      <c r="D9" s="160"/>
      <c r="E9" s="59" t="s">
        <v>177</v>
      </c>
      <c r="F9" s="59" t="s">
        <v>7</v>
      </c>
      <c r="G9" s="60">
        <v>8</v>
      </c>
      <c r="H9" s="61">
        <v>13750300000000000</v>
      </c>
      <c r="I9" s="60" t="s">
        <v>191</v>
      </c>
      <c r="J9" s="62">
        <v>939589.11</v>
      </c>
      <c r="K9" s="63"/>
      <c r="L9" s="64">
        <f>J9</f>
        <v>939589.11</v>
      </c>
      <c r="M9" s="63"/>
      <c r="N9" s="63"/>
      <c r="O9" s="63"/>
      <c r="P9" s="63"/>
      <c r="Q9" s="63"/>
      <c r="R9" s="63"/>
    </row>
    <row r="10" spans="1:18" ht="31.5" customHeight="1">
      <c r="A10" s="142" t="s">
        <v>39</v>
      </c>
      <c r="B10" s="144" t="s">
        <v>40</v>
      </c>
      <c r="C10" s="146" t="s">
        <v>43</v>
      </c>
      <c r="D10" s="160" t="s">
        <v>51</v>
      </c>
      <c r="E10" s="59" t="s">
        <v>20</v>
      </c>
      <c r="F10" s="59" t="s">
        <v>7</v>
      </c>
      <c r="G10" s="60">
        <v>8</v>
      </c>
      <c r="H10" s="61">
        <v>13750400000000000</v>
      </c>
      <c r="I10" s="60">
        <v>5040000000</v>
      </c>
      <c r="J10" s="63"/>
      <c r="K10" s="63"/>
      <c r="L10" s="63"/>
      <c r="M10" s="63"/>
      <c r="N10" s="63"/>
      <c r="O10" s="63"/>
      <c r="P10" s="63"/>
      <c r="Q10" s="63"/>
      <c r="R10" s="63"/>
    </row>
    <row r="11" spans="1:18" ht="31.5" customHeight="1">
      <c r="A11" s="143"/>
      <c r="B11" s="144"/>
      <c r="C11" s="147"/>
      <c r="D11" s="160"/>
      <c r="E11" s="59" t="s">
        <v>20</v>
      </c>
      <c r="F11" s="59" t="s">
        <v>7</v>
      </c>
      <c r="G11" s="60">
        <v>9</v>
      </c>
      <c r="H11" s="61">
        <v>13750500000000000</v>
      </c>
      <c r="I11" s="60">
        <v>5050000000</v>
      </c>
      <c r="J11" s="63"/>
      <c r="K11" s="63"/>
      <c r="L11" s="63"/>
      <c r="M11" s="63"/>
      <c r="N11" s="63"/>
      <c r="O11" s="63"/>
      <c r="P11" s="63"/>
      <c r="Q11" s="63"/>
      <c r="R11" s="63"/>
    </row>
    <row r="12" spans="1:18" ht="31.5" customHeight="1">
      <c r="A12" s="143"/>
      <c r="B12" s="144"/>
      <c r="C12" s="147"/>
      <c r="D12" s="160"/>
      <c r="E12" s="59" t="s">
        <v>20</v>
      </c>
      <c r="F12" s="59" t="s">
        <v>7</v>
      </c>
      <c r="G12" s="60">
        <v>8</v>
      </c>
      <c r="H12" s="61">
        <v>13750300000000000</v>
      </c>
      <c r="I12" s="60">
        <v>5030000000</v>
      </c>
      <c r="J12" s="63"/>
      <c r="K12" s="63"/>
      <c r="L12" s="63"/>
      <c r="M12" s="63"/>
      <c r="N12" s="63"/>
      <c r="O12" s="63"/>
      <c r="P12" s="63"/>
      <c r="Q12" s="63"/>
      <c r="R12" s="63"/>
    </row>
    <row r="13" spans="1:18" ht="57" customHeight="1">
      <c r="A13" s="152" t="s">
        <v>41</v>
      </c>
      <c r="B13" s="65" t="s">
        <v>67</v>
      </c>
      <c r="C13" s="58" t="s">
        <v>44</v>
      </c>
      <c r="D13" s="59" t="s">
        <v>26</v>
      </c>
      <c r="E13" s="59" t="s">
        <v>20</v>
      </c>
      <c r="F13" s="59" t="s">
        <v>20</v>
      </c>
      <c r="G13" s="60">
        <v>0</v>
      </c>
      <c r="H13" s="66" t="s">
        <v>6</v>
      </c>
      <c r="I13" s="60" t="s">
        <v>7</v>
      </c>
      <c r="J13" s="67">
        <f>J14+J15+J16+J17+J18+J19+J20+J21+J22+J23+J24+J25+J26+J27+J28+J29+J30+J31</f>
        <v>165029204.53</v>
      </c>
      <c r="K13" s="67">
        <f>K14+K15+K16+K17+K18+K19+K20+K21+K22+K23+K24+K25+K26+K27+K28+K29+K30+K31</f>
        <v>10578646.389999999</v>
      </c>
      <c r="L13" s="67">
        <f>L14+L15+L16+L17+L18+L19+L20+L21+L22+L23+L24+L25+L26+L27+L28+L29+L30+L31</f>
        <v>154450558.14</v>
      </c>
      <c r="M13" s="67">
        <f aca="true" t="shared" si="0" ref="M13:R13">M15+M16+M17+M18</f>
        <v>151164900.85</v>
      </c>
      <c r="N13" s="67">
        <f t="shared" si="0"/>
        <v>0</v>
      </c>
      <c r="O13" s="67">
        <f t="shared" si="0"/>
        <v>151164900.85</v>
      </c>
      <c r="P13" s="67">
        <f t="shared" si="0"/>
        <v>151164900.85</v>
      </c>
      <c r="Q13" s="67">
        <f t="shared" si="0"/>
        <v>0</v>
      </c>
      <c r="R13" s="67">
        <f t="shared" si="0"/>
        <v>151164900.85</v>
      </c>
    </row>
    <row r="14" spans="1:18" ht="48" customHeight="1">
      <c r="A14" s="153"/>
      <c r="B14" s="68" t="s">
        <v>69</v>
      </c>
      <c r="C14" s="69" t="s">
        <v>45</v>
      </c>
      <c r="D14" s="70">
        <v>120</v>
      </c>
      <c r="E14" s="59" t="s">
        <v>20</v>
      </c>
      <c r="F14" s="59" t="s">
        <v>7</v>
      </c>
      <c r="G14" s="70">
        <v>8</v>
      </c>
      <c r="H14" s="71">
        <v>13700000000000000</v>
      </c>
      <c r="I14" s="60" t="s">
        <v>7</v>
      </c>
      <c r="J14" s="63"/>
      <c r="K14" s="63"/>
      <c r="L14" s="63"/>
      <c r="M14" s="63"/>
      <c r="N14" s="63"/>
      <c r="O14" s="63"/>
      <c r="P14" s="63"/>
      <c r="Q14" s="63"/>
      <c r="R14" s="63"/>
    </row>
    <row r="15" spans="1:18" ht="36" customHeight="1">
      <c r="A15" s="153"/>
      <c r="B15" s="169" t="s">
        <v>70</v>
      </c>
      <c r="C15" s="169" t="s">
        <v>46</v>
      </c>
      <c r="D15" s="171">
        <v>130</v>
      </c>
      <c r="E15" s="59" t="s">
        <v>177</v>
      </c>
      <c r="F15" s="59" t="s">
        <v>7</v>
      </c>
      <c r="G15" s="70">
        <v>8</v>
      </c>
      <c r="H15" s="61">
        <v>13750400000000000</v>
      </c>
      <c r="I15" s="70" t="s">
        <v>188</v>
      </c>
      <c r="J15" s="62">
        <v>20136682.75</v>
      </c>
      <c r="K15" s="63"/>
      <c r="L15" s="64">
        <f>J15</f>
        <v>20136682.75</v>
      </c>
      <c r="M15" s="62">
        <v>17770452.85</v>
      </c>
      <c r="N15" s="63"/>
      <c r="O15" s="62">
        <v>17770452.85</v>
      </c>
      <c r="P15" s="62">
        <v>17770452.85</v>
      </c>
      <c r="Q15" s="63"/>
      <c r="R15" s="62">
        <v>17770452.85</v>
      </c>
    </row>
    <row r="16" spans="1:18" ht="36" customHeight="1">
      <c r="A16" s="153"/>
      <c r="B16" s="170"/>
      <c r="C16" s="170"/>
      <c r="D16" s="172"/>
      <c r="E16" s="59" t="s">
        <v>179</v>
      </c>
      <c r="F16" s="59" t="s">
        <v>7</v>
      </c>
      <c r="G16" s="70">
        <v>8</v>
      </c>
      <c r="H16" s="61">
        <v>13750400000000000</v>
      </c>
      <c r="I16" s="70" t="s">
        <v>188</v>
      </c>
      <c r="J16" s="62">
        <v>1706270</v>
      </c>
      <c r="K16" s="63"/>
      <c r="L16" s="64">
        <f>J16</f>
        <v>1706270</v>
      </c>
      <c r="M16" s="63">
        <v>1706270</v>
      </c>
      <c r="N16" s="63"/>
      <c r="O16" s="63">
        <f>M16</f>
        <v>1706270</v>
      </c>
      <c r="P16" s="63">
        <v>1706270</v>
      </c>
      <c r="Q16" s="63"/>
      <c r="R16" s="63">
        <f>P16</f>
        <v>1706270</v>
      </c>
    </row>
    <row r="17" spans="1:18" ht="36" customHeight="1">
      <c r="A17" s="153"/>
      <c r="B17" s="170"/>
      <c r="C17" s="170"/>
      <c r="D17" s="172"/>
      <c r="E17" s="59" t="s">
        <v>177</v>
      </c>
      <c r="F17" s="59" t="s">
        <v>7</v>
      </c>
      <c r="G17" s="70">
        <v>8</v>
      </c>
      <c r="H17" s="61">
        <v>13750400000000000</v>
      </c>
      <c r="I17" s="70" t="s">
        <v>189</v>
      </c>
      <c r="J17" s="62">
        <v>127606885</v>
      </c>
      <c r="K17" s="63"/>
      <c r="L17" s="64">
        <f>J17</f>
        <v>127606885</v>
      </c>
      <c r="M17" s="63">
        <v>127248178</v>
      </c>
      <c r="N17" s="63"/>
      <c r="O17" s="63">
        <f>M17</f>
        <v>127248178</v>
      </c>
      <c r="P17" s="63">
        <v>127248178</v>
      </c>
      <c r="Q17" s="63"/>
      <c r="R17" s="63">
        <f>P17</f>
        <v>127248178</v>
      </c>
    </row>
    <row r="18" spans="1:18" ht="36" customHeight="1">
      <c r="A18" s="153"/>
      <c r="B18" s="170"/>
      <c r="C18" s="170"/>
      <c r="D18" s="172"/>
      <c r="E18" s="59" t="s">
        <v>177</v>
      </c>
      <c r="F18" s="59" t="s">
        <v>7</v>
      </c>
      <c r="G18" s="70">
        <v>8</v>
      </c>
      <c r="H18" s="61">
        <v>13750300000000000</v>
      </c>
      <c r="I18" s="60" t="s">
        <v>190</v>
      </c>
      <c r="J18" s="62">
        <v>4440000</v>
      </c>
      <c r="K18" s="63"/>
      <c r="L18" s="64">
        <f>J18</f>
        <v>4440000</v>
      </c>
      <c r="M18" s="63">
        <v>4440000</v>
      </c>
      <c r="N18" s="63"/>
      <c r="O18" s="63">
        <f>M18</f>
        <v>4440000</v>
      </c>
      <c r="P18" s="63">
        <v>4440000</v>
      </c>
      <c r="Q18" s="63"/>
      <c r="R18" s="63">
        <f>P18</f>
        <v>4440000</v>
      </c>
    </row>
    <row r="19" spans="1:18" ht="76.5" customHeight="1">
      <c r="A19" s="153"/>
      <c r="B19" s="68" t="s">
        <v>71</v>
      </c>
      <c r="C19" s="69" t="s">
        <v>47</v>
      </c>
      <c r="D19" s="70">
        <v>140</v>
      </c>
      <c r="E19" s="59" t="s">
        <v>20</v>
      </c>
      <c r="F19" s="59" t="s">
        <v>7</v>
      </c>
      <c r="G19" s="70">
        <v>8</v>
      </c>
      <c r="H19" s="71">
        <v>13700000000000000</v>
      </c>
      <c r="I19" s="60" t="s">
        <v>7</v>
      </c>
      <c r="J19" s="63"/>
      <c r="K19" s="63"/>
      <c r="L19" s="63"/>
      <c r="M19" s="63"/>
      <c r="N19" s="63"/>
      <c r="O19" s="63"/>
      <c r="P19" s="63"/>
      <c r="Q19" s="63"/>
      <c r="R19" s="63"/>
    </row>
    <row r="20" spans="1:18" ht="49.5" customHeight="1">
      <c r="A20" s="153"/>
      <c r="B20" s="68" t="s">
        <v>72</v>
      </c>
      <c r="C20" s="69" t="s">
        <v>48</v>
      </c>
      <c r="D20" s="70">
        <v>150</v>
      </c>
      <c r="E20" s="59" t="s">
        <v>20</v>
      </c>
      <c r="F20" s="59" t="s">
        <v>7</v>
      </c>
      <c r="G20" s="70">
        <v>8</v>
      </c>
      <c r="H20" s="71">
        <v>13700000000000000</v>
      </c>
      <c r="I20" s="60" t="s">
        <v>7</v>
      </c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37.5" customHeight="1">
      <c r="A21" s="153"/>
      <c r="B21" s="140" t="s">
        <v>73</v>
      </c>
      <c r="C21" s="138" t="s">
        <v>49</v>
      </c>
      <c r="D21" s="166">
        <v>150</v>
      </c>
      <c r="E21" s="59" t="s">
        <v>203</v>
      </c>
      <c r="F21" s="59" t="s">
        <v>7</v>
      </c>
      <c r="G21" s="70">
        <v>9</v>
      </c>
      <c r="H21" s="61">
        <v>13750500000000000</v>
      </c>
      <c r="I21" s="60" t="s">
        <v>201</v>
      </c>
      <c r="J21" s="72">
        <v>57721.6</v>
      </c>
      <c r="K21" s="72">
        <v>57721.6</v>
      </c>
      <c r="L21" s="63"/>
      <c r="M21" s="63"/>
      <c r="N21" s="63"/>
      <c r="O21" s="63"/>
      <c r="P21" s="63"/>
      <c r="Q21" s="63"/>
      <c r="R21" s="63"/>
    </row>
    <row r="22" spans="1:18" ht="37.5" customHeight="1">
      <c r="A22" s="153"/>
      <c r="B22" s="156"/>
      <c r="C22" s="155"/>
      <c r="D22" s="167"/>
      <c r="E22" s="59" t="s">
        <v>177</v>
      </c>
      <c r="F22" s="59" t="s">
        <v>7</v>
      </c>
      <c r="G22" s="70">
        <v>9</v>
      </c>
      <c r="H22" s="61">
        <v>13750500000000000</v>
      </c>
      <c r="I22" s="60" t="s">
        <v>204</v>
      </c>
      <c r="J22" s="72">
        <v>9079971.77</v>
      </c>
      <c r="K22" s="72">
        <v>9079971.77</v>
      </c>
      <c r="L22" s="63"/>
      <c r="M22" s="63"/>
      <c r="N22" s="63"/>
      <c r="O22" s="63"/>
      <c r="P22" s="63"/>
      <c r="Q22" s="63"/>
      <c r="R22" s="63"/>
    </row>
    <row r="23" spans="1:18" ht="37.5" customHeight="1">
      <c r="A23" s="153"/>
      <c r="B23" s="156"/>
      <c r="C23" s="155"/>
      <c r="D23" s="167"/>
      <c r="E23" s="59" t="s">
        <v>210</v>
      </c>
      <c r="F23" s="59" t="s">
        <v>7</v>
      </c>
      <c r="G23" s="70">
        <v>9</v>
      </c>
      <c r="H23" s="61">
        <v>13750500000000000</v>
      </c>
      <c r="I23" s="60" t="s">
        <v>204</v>
      </c>
      <c r="J23" s="72">
        <v>1233100</v>
      </c>
      <c r="K23" s="72">
        <v>1233100</v>
      </c>
      <c r="L23" s="63"/>
      <c r="M23" s="63"/>
      <c r="N23" s="63"/>
      <c r="O23" s="63"/>
      <c r="P23" s="63"/>
      <c r="Q23" s="63"/>
      <c r="R23" s="63"/>
    </row>
    <row r="24" spans="1:18" s="31" customFormat="1" ht="39.75" customHeight="1">
      <c r="A24" s="153"/>
      <c r="B24" s="141"/>
      <c r="C24" s="139"/>
      <c r="D24" s="168"/>
      <c r="E24" s="70">
        <v>1004</v>
      </c>
      <c r="F24" s="59" t="s">
        <v>7</v>
      </c>
      <c r="G24" s="70">
        <v>9</v>
      </c>
      <c r="H24" s="61">
        <v>13750500000000000</v>
      </c>
      <c r="I24" s="60" t="s">
        <v>202</v>
      </c>
      <c r="J24" s="76">
        <v>207853.02</v>
      </c>
      <c r="K24" s="76">
        <v>207853.02</v>
      </c>
      <c r="L24" s="76"/>
      <c r="M24" s="76"/>
      <c r="N24" s="76"/>
      <c r="O24" s="76"/>
      <c r="P24" s="76"/>
      <c r="Q24" s="76"/>
      <c r="R24" s="76"/>
    </row>
    <row r="25" spans="1:18" s="31" customFormat="1" ht="44.25" customHeight="1">
      <c r="A25" s="153"/>
      <c r="B25" s="73" t="s">
        <v>75</v>
      </c>
      <c r="C25" s="74" t="s">
        <v>74</v>
      </c>
      <c r="D25" s="75" t="s">
        <v>51</v>
      </c>
      <c r="E25" s="59" t="s">
        <v>20</v>
      </c>
      <c r="F25" s="59" t="s">
        <v>20</v>
      </c>
      <c r="G25" s="60">
        <v>0</v>
      </c>
      <c r="H25" s="71">
        <v>13700000000000000</v>
      </c>
      <c r="I25" s="60" t="s">
        <v>7</v>
      </c>
      <c r="J25" s="76"/>
      <c r="K25" s="76"/>
      <c r="L25" s="76"/>
      <c r="M25" s="76"/>
      <c r="N25" s="76"/>
      <c r="O25" s="76"/>
      <c r="P25" s="76"/>
      <c r="Q25" s="76"/>
      <c r="R25" s="76"/>
    </row>
    <row r="26" spans="1:18" s="31" customFormat="1" ht="36.75" customHeight="1">
      <c r="A26" s="153"/>
      <c r="B26" s="140" t="s">
        <v>77</v>
      </c>
      <c r="C26" s="138"/>
      <c r="D26" s="166">
        <v>410</v>
      </c>
      <c r="E26" s="59" t="s">
        <v>20</v>
      </c>
      <c r="F26" s="59" t="s">
        <v>7</v>
      </c>
      <c r="G26" s="70">
        <v>8</v>
      </c>
      <c r="H26" s="71">
        <v>13700000000000000</v>
      </c>
      <c r="I26" s="60" t="s">
        <v>7</v>
      </c>
      <c r="J26" s="76"/>
      <c r="K26" s="76"/>
      <c r="L26" s="76"/>
      <c r="M26" s="76"/>
      <c r="N26" s="76"/>
      <c r="O26" s="76"/>
      <c r="P26" s="76"/>
      <c r="Q26" s="76"/>
      <c r="R26" s="76"/>
    </row>
    <row r="27" spans="1:18" s="31" customFormat="1" ht="29.25" customHeight="1">
      <c r="A27" s="153"/>
      <c r="B27" s="141"/>
      <c r="C27" s="139"/>
      <c r="D27" s="168"/>
      <c r="E27" s="59" t="s">
        <v>20</v>
      </c>
      <c r="F27" s="59" t="s">
        <v>7</v>
      </c>
      <c r="G27" s="70">
        <v>9</v>
      </c>
      <c r="H27" s="71">
        <v>13700000000000000</v>
      </c>
      <c r="I27" s="60" t="s">
        <v>7</v>
      </c>
      <c r="J27" s="76"/>
      <c r="K27" s="76"/>
      <c r="L27" s="76"/>
      <c r="M27" s="76"/>
      <c r="N27" s="76"/>
      <c r="O27" s="76"/>
      <c r="P27" s="76"/>
      <c r="Q27" s="76"/>
      <c r="R27" s="76"/>
    </row>
    <row r="28" spans="1:18" s="31" customFormat="1" ht="44.25" customHeight="1">
      <c r="A28" s="153"/>
      <c r="B28" s="140" t="s">
        <v>56</v>
      </c>
      <c r="C28" s="138"/>
      <c r="D28" s="166">
        <v>440</v>
      </c>
      <c r="E28" s="59" t="s">
        <v>20</v>
      </c>
      <c r="F28" s="59" t="s">
        <v>7</v>
      </c>
      <c r="G28" s="70">
        <v>8</v>
      </c>
      <c r="H28" s="71">
        <v>13700000000000000</v>
      </c>
      <c r="I28" s="60" t="s">
        <v>7</v>
      </c>
      <c r="J28" s="76"/>
      <c r="K28" s="76"/>
      <c r="L28" s="76"/>
      <c r="M28" s="76"/>
      <c r="N28" s="76"/>
      <c r="O28" s="76"/>
      <c r="P28" s="76"/>
      <c r="Q28" s="76"/>
      <c r="R28" s="76"/>
    </row>
    <row r="29" spans="1:18" s="31" customFormat="1" ht="39.75" customHeight="1">
      <c r="A29" s="153"/>
      <c r="B29" s="141"/>
      <c r="C29" s="139"/>
      <c r="D29" s="168"/>
      <c r="E29" s="59" t="s">
        <v>20</v>
      </c>
      <c r="F29" s="59" t="s">
        <v>7</v>
      </c>
      <c r="G29" s="70">
        <v>9</v>
      </c>
      <c r="H29" s="71">
        <v>13700000000000000</v>
      </c>
      <c r="I29" s="60" t="s">
        <v>7</v>
      </c>
      <c r="J29" s="76"/>
      <c r="K29" s="76"/>
      <c r="L29" s="76"/>
      <c r="M29" s="76"/>
      <c r="N29" s="76"/>
      <c r="O29" s="76"/>
      <c r="P29" s="76"/>
      <c r="Q29" s="76"/>
      <c r="R29" s="76"/>
    </row>
    <row r="30" spans="1:18" s="31" customFormat="1" ht="50.25" customHeight="1">
      <c r="A30" s="153"/>
      <c r="B30" s="68" t="s">
        <v>76</v>
      </c>
      <c r="C30" s="69" t="s">
        <v>50</v>
      </c>
      <c r="D30" s="70" t="s">
        <v>51</v>
      </c>
      <c r="E30" s="59" t="s">
        <v>20</v>
      </c>
      <c r="F30" s="59" t="s">
        <v>20</v>
      </c>
      <c r="G30" s="60">
        <v>0</v>
      </c>
      <c r="H30" s="71">
        <v>13700000000000000</v>
      </c>
      <c r="I30" s="60" t="s">
        <v>7</v>
      </c>
      <c r="J30" s="76"/>
      <c r="K30" s="76"/>
      <c r="L30" s="76"/>
      <c r="M30" s="76"/>
      <c r="N30" s="76"/>
      <c r="O30" s="76"/>
      <c r="P30" s="76"/>
      <c r="Q30" s="76"/>
      <c r="R30" s="76"/>
    </row>
    <row r="31" spans="1:18" s="31" customFormat="1" ht="92.25" customHeight="1">
      <c r="A31" s="154"/>
      <c r="B31" s="68" t="s">
        <v>52</v>
      </c>
      <c r="C31" s="69" t="s">
        <v>53</v>
      </c>
      <c r="D31" s="70">
        <v>510</v>
      </c>
      <c r="E31" s="59" t="s">
        <v>20</v>
      </c>
      <c r="F31" s="59" t="s">
        <v>7</v>
      </c>
      <c r="G31" s="70">
        <v>8</v>
      </c>
      <c r="H31" s="71">
        <v>13700000000000000</v>
      </c>
      <c r="I31" s="60" t="s">
        <v>7</v>
      </c>
      <c r="J31" s="76">
        <v>560720.39</v>
      </c>
      <c r="K31" s="76"/>
      <c r="L31" s="76">
        <v>560720.39</v>
      </c>
      <c r="M31" s="76"/>
      <c r="N31" s="76"/>
      <c r="O31" s="76"/>
      <c r="P31" s="76"/>
      <c r="Q31" s="76"/>
      <c r="R31" s="76"/>
    </row>
    <row r="32" spans="1:20" ht="40.5" customHeight="1">
      <c r="A32" s="150" t="s">
        <v>54</v>
      </c>
      <c r="B32" s="77" t="s">
        <v>68</v>
      </c>
      <c r="C32" s="78" t="s">
        <v>55</v>
      </c>
      <c r="D32" s="59" t="s">
        <v>51</v>
      </c>
      <c r="E32" s="59" t="s">
        <v>20</v>
      </c>
      <c r="F32" s="59" t="s">
        <v>20</v>
      </c>
      <c r="G32" s="60">
        <v>0</v>
      </c>
      <c r="H32" s="71">
        <v>13700000000000000</v>
      </c>
      <c r="I32" s="60" t="s">
        <v>7</v>
      </c>
      <c r="J32" s="67">
        <f>J33+J50+J54+J61</f>
        <v>167525389.73000002</v>
      </c>
      <c r="K32" s="67">
        <f>K33+K50+K54+K61</f>
        <v>10578646.389999999</v>
      </c>
      <c r="L32" s="67">
        <f>L33+L50+L54+L61</f>
        <v>156946743.34</v>
      </c>
      <c r="M32" s="67">
        <f>M33+M50+M54+M61</f>
        <v>151164900.85</v>
      </c>
      <c r="N32" s="67">
        <f>N33+N54+N61</f>
        <v>0</v>
      </c>
      <c r="O32" s="67">
        <f>O33+O50+O54+O61</f>
        <v>151164900.85</v>
      </c>
      <c r="P32" s="67">
        <f>P33+P50+P54+P61</f>
        <v>151164900.85</v>
      </c>
      <c r="Q32" s="67">
        <f>Q33+Q54+Q61</f>
        <v>0</v>
      </c>
      <c r="R32" s="67">
        <f>R33+R50+R54+R61</f>
        <v>151164900.85</v>
      </c>
      <c r="T32" s="56"/>
    </row>
    <row r="33" spans="1:18" ht="45" customHeight="1">
      <c r="A33" s="151"/>
      <c r="B33" s="79" t="s">
        <v>78</v>
      </c>
      <c r="C33" s="58" t="s">
        <v>57</v>
      </c>
      <c r="D33" s="60" t="s">
        <v>51</v>
      </c>
      <c r="E33" s="59" t="s">
        <v>20</v>
      </c>
      <c r="F33" s="59" t="s">
        <v>20</v>
      </c>
      <c r="G33" s="60">
        <v>0</v>
      </c>
      <c r="H33" s="66" t="s">
        <v>6</v>
      </c>
      <c r="I33" s="60" t="s">
        <v>7</v>
      </c>
      <c r="J33" s="80">
        <v>132019736.27</v>
      </c>
      <c r="K33" s="81">
        <f>K34+K36+K37+K40+K42+K43+K45+K38+K47</f>
        <v>0</v>
      </c>
      <c r="L33" s="80">
        <v>132019736.27</v>
      </c>
      <c r="M33" s="81">
        <f>M34+M35+M36+M37+M39+M38+M40+M41</f>
        <v>130075595</v>
      </c>
      <c r="N33" s="81">
        <f>N34+N36+N37+N40+N42+N43+N45+N38+N47</f>
        <v>0</v>
      </c>
      <c r="O33" s="81">
        <f>O34+O35+O36+O37+O39+O38+O40+O41</f>
        <v>130075595</v>
      </c>
      <c r="P33" s="81">
        <f>P34+P35+P36+P37+P39+P38+P40+P41</f>
        <v>130075595</v>
      </c>
      <c r="Q33" s="81">
        <f>Q34+Q36+Q37+Q40+Q42+Q43+Q45+Q38+Q47</f>
        <v>0</v>
      </c>
      <c r="R33" s="81">
        <f>R34+R35+R36+R37+R39+R38+R40+R41</f>
        <v>130075595</v>
      </c>
    </row>
    <row r="34" spans="1:18" ht="28.5" customHeight="1">
      <c r="A34" s="151"/>
      <c r="B34" s="148" t="s">
        <v>79</v>
      </c>
      <c r="C34" s="146" t="s">
        <v>58</v>
      </c>
      <c r="D34" s="175">
        <v>111</v>
      </c>
      <c r="E34" s="59" t="s">
        <v>179</v>
      </c>
      <c r="F34" s="59" t="s">
        <v>7</v>
      </c>
      <c r="G34" s="70">
        <v>8</v>
      </c>
      <c r="H34" s="61">
        <v>13750400000000000</v>
      </c>
      <c r="I34" s="70" t="s">
        <v>188</v>
      </c>
      <c r="J34" s="83">
        <v>1248497</v>
      </c>
      <c r="K34" s="63"/>
      <c r="L34" s="83">
        <v>1248497</v>
      </c>
      <c r="M34" s="83">
        <v>1248497</v>
      </c>
      <c r="N34" s="63"/>
      <c r="O34" s="83">
        <v>1248497</v>
      </c>
      <c r="P34" s="83">
        <v>1248497</v>
      </c>
      <c r="Q34" s="63"/>
      <c r="R34" s="83">
        <v>1248497</v>
      </c>
    </row>
    <row r="35" spans="1:18" ht="28.5" customHeight="1">
      <c r="A35" s="151"/>
      <c r="B35" s="149"/>
      <c r="C35" s="147"/>
      <c r="D35" s="180"/>
      <c r="E35" s="59" t="s">
        <v>177</v>
      </c>
      <c r="F35" s="59" t="s">
        <v>7</v>
      </c>
      <c r="G35" s="70">
        <v>8</v>
      </c>
      <c r="H35" s="61">
        <v>13750400000000000</v>
      </c>
      <c r="I35" s="70" t="s">
        <v>188</v>
      </c>
      <c r="J35" s="83">
        <v>4042902.69</v>
      </c>
      <c r="K35" s="63"/>
      <c r="L35" s="64">
        <f aca="true" t="shared" si="1" ref="L35:L41">J35</f>
        <v>4042902.69</v>
      </c>
      <c r="M35" s="83">
        <v>3886794</v>
      </c>
      <c r="N35" s="63"/>
      <c r="O35" s="83">
        <v>3886794</v>
      </c>
      <c r="P35" s="83">
        <v>3886794</v>
      </c>
      <c r="Q35" s="63"/>
      <c r="R35" s="83">
        <v>3886794</v>
      </c>
    </row>
    <row r="36" spans="1:18" ht="28.5" customHeight="1">
      <c r="A36" s="151"/>
      <c r="B36" s="149"/>
      <c r="C36" s="147"/>
      <c r="D36" s="180"/>
      <c r="E36" s="59" t="s">
        <v>177</v>
      </c>
      <c r="F36" s="59" t="s">
        <v>7</v>
      </c>
      <c r="G36" s="70">
        <v>8</v>
      </c>
      <c r="H36" s="61">
        <v>13750400000000000</v>
      </c>
      <c r="I36" s="70" t="s">
        <v>189</v>
      </c>
      <c r="J36" s="83">
        <v>92404061</v>
      </c>
      <c r="K36" s="63"/>
      <c r="L36" s="64">
        <f t="shared" si="1"/>
        <v>92404061</v>
      </c>
      <c r="M36" s="83">
        <v>92127958</v>
      </c>
      <c r="N36" s="63"/>
      <c r="O36" s="64">
        <f>M36</f>
        <v>92127958</v>
      </c>
      <c r="P36" s="83">
        <v>92127958</v>
      </c>
      <c r="Q36" s="63"/>
      <c r="R36" s="64">
        <f>P36</f>
        <v>92127958</v>
      </c>
    </row>
    <row r="37" spans="1:18" ht="28.5" customHeight="1">
      <c r="A37" s="151"/>
      <c r="B37" s="149"/>
      <c r="C37" s="147"/>
      <c r="D37" s="180"/>
      <c r="E37" s="59" t="s">
        <v>177</v>
      </c>
      <c r="F37" s="59" t="s">
        <v>7</v>
      </c>
      <c r="G37" s="70">
        <v>8</v>
      </c>
      <c r="H37" s="61">
        <v>13750300000000000</v>
      </c>
      <c r="I37" s="60" t="s">
        <v>190</v>
      </c>
      <c r="J37" s="83">
        <v>2552221</v>
      </c>
      <c r="K37" s="63"/>
      <c r="L37" s="64">
        <f t="shared" si="1"/>
        <v>2552221</v>
      </c>
      <c r="M37" s="83">
        <v>2552221</v>
      </c>
      <c r="N37" s="63"/>
      <c r="O37" s="83">
        <v>2552221</v>
      </c>
      <c r="P37" s="83">
        <v>2552221</v>
      </c>
      <c r="Q37" s="63"/>
      <c r="R37" s="83">
        <v>2552221</v>
      </c>
    </row>
    <row r="38" spans="1:18" ht="28.5" customHeight="1">
      <c r="A38" s="151"/>
      <c r="B38" s="149"/>
      <c r="C38" s="147"/>
      <c r="D38" s="180"/>
      <c r="E38" s="59" t="s">
        <v>177</v>
      </c>
      <c r="F38" s="59" t="s">
        <v>7</v>
      </c>
      <c r="G38" s="70">
        <v>8</v>
      </c>
      <c r="H38" s="61">
        <v>13750300000000000</v>
      </c>
      <c r="I38" s="70" t="s">
        <v>191</v>
      </c>
      <c r="J38" s="83">
        <v>629671.07</v>
      </c>
      <c r="K38" s="63"/>
      <c r="L38" s="64">
        <f t="shared" si="1"/>
        <v>629671.07</v>
      </c>
      <c r="M38" s="63"/>
      <c r="N38" s="63"/>
      <c r="O38" s="63"/>
      <c r="P38" s="63"/>
      <c r="Q38" s="63"/>
      <c r="R38" s="63"/>
    </row>
    <row r="39" spans="1:18" ht="28.5" customHeight="1">
      <c r="A39" s="151"/>
      <c r="B39" s="181"/>
      <c r="C39" s="179"/>
      <c r="D39" s="176"/>
      <c r="E39" s="59" t="s">
        <v>177</v>
      </c>
      <c r="F39" s="59" t="s">
        <v>7</v>
      </c>
      <c r="G39" s="70">
        <v>8</v>
      </c>
      <c r="H39" s="61">
        <v>13750400000000000</v>
      </c>
      <c r="I39" s="70" t="s">
        <v>180</v>
      </c>
      <c r="J39" s="86" t="s">
        <v>211</v>
      </c>
      <c r="K39" s="63"/>
      <c r="L39" s="87" t="s">
        <v>211</v>
      </c>
      <c r="M39" s="63"/>
      <c r="N39" s="63"/>
      <c r="O39" s="63"/>
      <c r="P39" s="63"/>
      <c r="Q39" s="63"/>
      <c r="R39" s="63"/>
    </row>
    <row r="40" spans="1:18" ht="66.75" customHeight="1">
      <c r="A40" s="151"/>
      <c r="B40" s="79" t="s">
        <v>59</v>
      </c>
      <c r="C40" s="58" t="s">
        <v>60</v>
      </c>
      <c r="D40" s="60">
        <v>112</v>
      </c>
      <c r="E40" s="59" t="s">
        <v>177</v>
      </c>
      <c r="F40" s="59" t="s">
        <v>7</v>
      </c>
      <c r="G40" s="70">
        <v>8</v>
      </c>
      <c r="H40" s="61">
        <v>13750400000000000</v>
      </c>
      <c r="I40" s="70" t="s">
        <v>189</v>
      </c>
      <c r="J40" s="83">
        <v>36000</v>
      </c>
      <c r="K40" s="63"/>
      <c r="L40" s="64">
        <f t="shared" si="1"/>
        <v>36000</v>
      </c>
      <c r="M40" s="83">
        <v>36000</v>
      </c>
      <c r="N40" s="63"/>
      <c r="O40" s="64">
        <f>M40</f>
        <v>36000</v>
      </c>
      <c r="P40" s="83">
        <v>36000</v>
      </c>
      <c r="Q40" s="63"/>
      <c r="R40" s="64">
        <f>P40</f>
        <v>36000</v>
      </c>
    </row>
    <row r="41" spans="1:18" ht="144.75" customHeight="1">
      <c r="A41" s="151"/>
      <c r="B41" s="79" t="s">
        <v>80</v>
      </c>
      <c r="C41" s="58" t="s">
        <v>61</v>
      </c>
      <c r="D41" s="60" t="s">
        <v>51</v>
      </c>
      <c r="E41" s="59" t="s">
        <v>20</v>
      </c>
      <c r="F41" s="59" t="s">
        <v>20</v>
      </c>
      <c r="G41" s="60">
        <v>0</v>
      </c>
      <c r="H41" s="66" t="s">
        <v>6</v>
      </c>
      <c r="I41" s="60" t="s">
        <v>7</v>
      </c>
      <c r="J41" s="88">
        <f>J42+J43+J44+J45+J46+J47</f>
        <v>30675987.14</v>
      </c>
      <c r="K41" s="63"/>
      <c r="L41" s="64">
        <f t="shared" si="1"/>
        <v>30675987.14</v>
      </c>
      <c r="M41" s="88">
        <f>M42+M43+M44+M45+M47</f>
        <v>30224125</v>
      </c>
      <c r="N41" s="63"/>
      <c r="O41" s="64">
        <f>M41</f>
        <v>30224125</v>
      </c>
      <c r="P41" s="88">
        <f>P42+P43+P44+P45+P47</f>
        <v>30224125</v>
      </c>
      <c r="Q41" s="63"/>
      <c r="R41" s="64">
        <f>P41</f>
        <v>30224125</v>
      </c>
    </row>
    <row r="42" spans="1:18" ht="41.25" customHeight="1">
      <c r="A42" s="151"/>
      <c r="B42" s="148" t="s">
        <v>83</v>
      </c>
      <c r="C42" s="146" t="s">
        <v>81</v>
      </c>
      <c r="D42" s="175">
        <v>119</v>
      </c>
      <c r="E42" s="59" t="s">
        <v>179</v>
      </c>
      <c r="F42" s="59" t="s">
        <v>7</v>
      </c>
      <c r="G42" s="70">
        <v>8</v>
      </c>
      <c r="H42" s="61">
        <v>13750400000000000</v>
      </c>
      <c r="I42" s="70" t="s">
        <v>188</v>
      </c>
      <c r="J42" s="83">
        <v>378045</v>
      </c>
      <c r="K42" s="62"/>
      <c r="L42" s="83">
        <v>378045</v>
      </c>
      <c r="M42" s="83">
        <v>378045</v>
      </c>
      <c r="N42" s="63"/>
      <c r="O42" s="83">
        <v>378045</v>
      </c>
      <c r="P42" s="83">
        <v>378045</v>
      </c>
      <c r="Q42" s="63"/>
      <c r="R42" s="83">
        <v>378045</v>
      </c>
    </row>
    <row r="43" spans="1:18" ht="41.25" customHeight="1">
      <c r="A43" s="151"/>
      <c r="B43" s="149"/>
      <c r="C43" s="147"/>
      <c r="D43" s="180"/>
      <c r="E43" s="59" t="s">
        <v>177</v>
      </c>
      <c r="F43" s="59" t="s">
        <v>7</v>
      </c>
      <c r="G43" s="70">
        <v>8</v>
      </c>
      <c r="H43" s="61">
        <v>13750400000000000</v>
      </c>
      <c r="I43" s="70" t="s">
        <v>188</v>
      </c>
      <c r="J43" s="83">
        <v>1224190.71</v>
      </c>
      <c r="K43" s="62"/>
      <c r="L43" s="64">
        <f>J43</f>
        <v>1224190.71</v>
      </c>
      <c r="M43" s="83">
        <v>1176921</v>
      </c>
      <c r="N43" s="63"/>
      <c r="O43" s="83">
        <v>1176921</v>
      </c>
      <c r="P43" s="83">
        <v>1176921</v>
      </c>
      <c r="Q43" s="63"/>
      <c r="R43" s="83">
        <v>1176921</v>
      </c>
    </row>
    <row r="44" spans="1:18" ht="41.25" customHeight="1">
      <c r="A44" s="151"/>
      <c r="B44" s="149"/>
      <c r="C44" s="147"/>
      <c r="D44" s="180"/>
      <c r="E44" s="59" t="s">
        <v>177</v>
      </c>
      <c r="F44" s="59" t="s">
        <v>7</v>
      </c>
      <c r="G44" s="70">
        <v>8</v>
      </c>
      <c r="H44" s="61">
        <v>13750400000000000</v>
      </c>
      <c r="I44" s="70" t="s">
        <v>189</v>
      </c>
      <c r="J44" s="83">
        <v>27979950</v>
      </c>
      <c r="K44" s="62"/>
      <c r="L44" s="64">
        <f>J44</f>
        <v>27979950</v>
      </c>
      <c r="M44" s="83">
        <v>27896346</v>
      </c>
      <c r="N44" s="63"/>
      <c r="O44" s="83">
        <v>27896346</v>
      </c>
      <c r="P44" s="83">
        <v>27896346</v>
      </c>
      <c r="Q44" s="63"/>
      <c r="R44" s="83">
        <v>27896346</v>
      </c>
    </row>
    <row r="45" spans="1:18" ht="41.25" customHeight="1">
      <c r="A45" s="151"/>
      <c r="B45" s="149"/>
      <c r="C45" s="147"/>
      <c r="D45" s="180"/>
      <c r="E45" s="59" t="s">
        <v>177</v>
      </c>
      <c r="F45" s="59" t="s">
        <v>7</v>
      </c>
      <c r="G45" s="70">
        <v>8</v>
      </c>
      <c r="H45" s="61">
        <v>13750300000000000</v>
      </c>
      <c r="I45" s="60" t="s">
        <v>190</v>
      </c>
      <c r="J45" s="83">
        <v>772813</v>
      </c>
      <c r="K45" s="62"/>
      <c r="L45" s="64">
        <f>J45</f>
        <v>772813</v>
      </c>
      <c r="M45" s="83">
        <v>772813</v>
      </c>
      <c r="N45" s="63"/>
      <c r="O45" s="83">
        <v>772813</v>
      </c>
      <c r="P45" s="83">
        <v>772813</v>
      </c>
      <c r="Q45" s="63"/>
      <c r="R45" s="83">
        <v>772813</v>
      </c>
    </row>
    <row r="46" spans="1:18" ht="41.25" customHeight="1">
      <c r="A46" s="151"/>
      <c r="B46" s="149"/>
      <c r="C46" s="147"/>
      <c r="D46" s="180"/>
      <c r="E46" s="59" t="s">
        <v>177</v>
      </c>
      <c r="F46" s="59" t="s">
        <v>7</v>
      </c>
      <c r="G46" s="70">
        <v>8</v>
      </c>
      <c r="H46" s="61">
        <v>13750400000000000</v>
      </c>
      <c r="I46" s="70" t="s">
        <v>180</v>
      </c>
      <c r="J46" s="83">
        <v>130324.02</v>
      </c>
      <c r="K46" s="62"/>
      <c r="L46" s="64">
        <f>J46</f>
        <v>130324.02</v>
      </c>
      <c r="M46" s="83"/>
      <c r="N46" s="63"/>
      <c r="O46" s="83"/>
      <c r="P46" s="83"/>
      <c r="Q46" s="63"/>
      <c r="R46" s="83"/>
    </row>
    <row r="47" spans="1:18" ht="41.25" customHeight="1">
      <c r="A47" s="151"/>
      <c r="B47" s="149"/>
      <c r="C47" s="147"/>
      <c r="D47" s="180"/>
      <c r="E47" s="59" t="s">
        <v>177</v>
      </c>
      <c r="F47" s="59" t="s">
        <v>7</v>
      </c>
      <c r="G47" s="70">
        <v>8</v>
      </c>
      <c r="H47" s="61">
        <v>13750300000000000</v>
      </c>
      <c r="I47" s="60" t="s">
        <v>191</v>
      </c>
      <c r="J47" s="83">
        <v>190664.41</v>
      </c>
      <c r="K47" s="62"/>
      <c r="L47" s="64">
        <f>J47</f>
        <v>190664.41</v>
      </c>
      <c r="M47" s="63"/>
      <c r="N47" s="63"/>
      <c r="O47" s="63"/>
      <c r="P47" s="63"/>
      <c r="Q47" s="63"/>
      <c r="R47" s="63"/>
    </row>
    <row r="48" spans="1:18" ht="38.25" customHeight="1">
      <c r="A48" s="151"/>
      <c r="B48" s="177" t="s">
        <v>84</v>
      </c>
      <c r="C48" s="146" t="s">
        <v>82</v>
      </c>
      <c r="D48" s="175">
        <v>119</v>
      </c>
      <c r="E48" s="59" t="s">
        <v>20</v>
      </c>
      <c r="F48" s="59" t="s">
        <v>7</v>
      </c>
      <c r="G48" s="70">
        <v>8</v>
      </c>
      <c r="H48" s="66" t="s">
        <v>6</v>
      </c>
      <c r="I48" s="60" t="s">
        <v>7</v>
      </c>
      <c r="J48" s="60"/>
      <c r="K48" s="63"/>
      <c r="L48" s="63"/>
      <c r="M48" s="63"/>
      <c r="N48" s="63"/>
      <c r="O48" s="63"/>
      <c r="P48" s="63"/>
      <c r="Q48" s="63"/>
      <c r="R48" s="63"/>
    </row>
    <row r="49" spans="1:18" ht="38.25" customHeight="1">
      <c r="A49" s="151"/>
      <c r="B49" s="178"/>
      <c r="C49" s="179"/>
      <c r="D49" s="176"/>
      <c r="E49" s="59" t="s">
        <v>20</v>
      </c>
      <c r="F49" s="59" t="s">
        <v>7</v>
      </c>
      <c r="G49" s="70">
        <v>9</v>
      </c>
      <c r="H49" s="66" t="s">
        <v>6</v>
      </c>
      <c r="I49" s="60" t="s">
        <v>7</v>
      </c>
      <c r="J49" s="60"/>
      <c r="K49" s="63"/>
      <c r="L49" s="63"/>
      <c r="M49" s="63"/>
      <c r="N49" s="63"/>
      <c r="O49" s="63"/>
      <c r="P49" s="63"/>
      <c r="Q49" s="63"/>
      <c r="R49" s="63"/>
    </row>
    <row r="50" spans="1:18" ht="48.75" customHeight="1">
      <c r="A50" s="151"/>
      <c r="B50" s="79" t="s">
        <v>85</v>
      </c>
      <c r="C50" s="58" t="s">
        <v>86</v>
      </c>
      <c r="D50" s="60" t="s">
        <v>51</v>
      </c>
      <c r="E50" s="59" t="s">
        <v>20</v>
      </c>
      <c r="F50" s="59" t="s">
        <v>20</v>
      </c>
      <c r="G50" s="60">
        <v>0</v>
      </c>
      <c r="H50" s="66" t="s">
        <v>6</v>
      </c>
      <c r="I50" s="60" t="s">
        <v>7</v>
      </c>
      <c r="J50" s="89">
        <f>J51+J52</f>
        <v>265574.62</v>
      </c>
      <c r="K50" s="89">
        <f>K51+K52</f>
        <v>265574.62</v>
      </c>
      <c r="L50" s="63"/>
      <c r="M50" s="63"/>
      <c r="N50" s="63"/>
      <c r="O50" s="63"/>
      <c r="P50" s="63"/>
      <c r="Q50" s="63"/>
      <c r="R50" s="63"/>
    </row>
    <row r="51" spans="1:18" ht="48.75" customHeight="1">
      <c r="A51" s="151"/>
      <c r="B51" s="148" t="s">
        <v>63</v>
      </c>
      <c r="C51" s="146" t="s">
        <v>62</v>
      </c>
      <c r="D51" s="175">
        <v>321</v>
      </c>
      <c r="E51" s="59" t="s">
        <v>203</v>
      </c>
      <c r="F51" s="59" t="s">
        <v>7</v>
      </c>
      <c r="G51" s="70">
        <v>8</v>
      </c>
      <c r="H51" s="61">
        <v>13750500000000000</v>
      </c>
      <c r="I51" s="60" t="s">
        <v>201</v>
      </c>
      <c r="J51" s="72">
        <v>57721.6</v>
      </c>
      <c r="K51" s="72">
        <v>57721.6</v>
      </c>
      <c r="L51" s="63"/>
      <c r="M51" s="63"/>
      <c r="N51" s="63"/>
      <c r="O51" s="63"/>
      <c r="P51" s="63"/>
      <c r="Q51" s="63"/>
      <c r="R51" s="63"/>
    </row>
    <row r="52" spans="1:18" ht="48.75" customHeight="1">
      <c r="A52" s="151"/>
      <c r="B52" s="181"/>
      <c r="C52" s="179"/>
      <c r="D52" s="176"/>
      <c r="E52" s="70">
        <v>1004</v>
      </c>
      <c r="F52" s="59" t="s">
        <v>7</v>
      </c>
      <c r="G52" s="70">
        <v>9</v>
      </c>
      <c r="H52" s="61">
        <v>13750500000000000</v>
      </c>
      <c r="I52" s="60" t="s">
        <v>202</v>
      </c>
      <c r="J52" s="76">
        <v>207853.02</v>
      </c>
      <c r="K52" s="76">
        <v>207853.02</v>
      </c>
      <c r="L52" s="63"/>
      <c r="M52" s="63"/>
      <c r="N52" s="63"/>
      <c r="O52" s="63"/>
      <c r="P52" s="63"/>
      <c r="Q52" s="63"/>
      <c r="R52" s="63"/>
    </row>
    <row r="53" spans="1:18" ht="188.25" customHeight="1">
      <c r="A53" s="151"/>
      <c r="B53" s="79" t="s">
        <v>87</v>
      </c>
      <c r="C53" s="58" t="s">
        <v>88</v>
      </c>
      <c r="D53" s="60">
        <v>350</v>
      </c>
      <c r="E53" s="59" t="s">
        <v>20</v>
      </c>
      <c r="F53" s="59" t="s">
        <v>20</v>
      </c>
      <c r="G53" s="70">
        <v>8</v>
      </c>
      <c r="H53" s="66" t="s">
        <v>6</v>
      </c>
      <c r="I53" s="60" t="s">
        <v>7</v>
      </c>
      <c r="J53" s="60"/>
      <c r="K53" s="63"/>
      <c r="L53" s="63"/>
      <c r="M53" s="63"/>
      <c r="N53" s="63"/>
      <c r="O53" s="63"/>
      <c r="P53" s="63"/>
      <c r="Q53" s="63"/>
      <c r="R53" s="63"/>
    </row>
    <row r="54" spans="1:18" ht="55.5" customHeight="1">
      <c r="A54" s="151"/>
      <c r="B54" s="79" t="s">
        <v>89</v>
      </c>
      <c r="C54" s="58" t="s">
        <v>64</v>
      </c>
      <c r="D54" s="60">
        <v>850</v>
      </c>
      <c r="E54" s="59" t="s">
        <v>20</v>
      </c>
      <c r="F54" s="59" t="s">
        <v>20</v>
      </c>
      <c r="G54" s="60">
        <v>0</v>
      </c>
      <c r="H54" s="66" t="s">
        <v>6</v>
      </c>
      <c r="I54" s="60" t="s">
        <v>7</v>
      </c>
      <c r="J54" s="90">
        <f>J56+J57</f>
        <v>15000</v>
      </c>
      <c r="K54" s="90">
        <f aca="true" t="shared" si="2" ref="K54:R54">K56+K57</f>
        <v>0</v>
      </c>
      <c r="L54" s="90">
        <f t="shared" si="2"/>
        <v>15000</v>
      </c>
      <c r="M54" s="90">
        <f t="shared" si="2"/>
        <v>15000</v>
      </c>
      <c r="N54" s="90">
        <f t="shared" si="2"/>
        <v>0</v>
      </c>
      <c r="O54" s="90">
        <f t="shared" si="2"/>
        <v>15000</v>
      </c>
      <c r="P54" s="90">
        <f t="shared" si="2"/>
        <v>15000</v>
      </c>
      <c r="Q54" s="90">
        <f t="shared" si="2"/>
        <v>0</v>
      </c>
      <c r="R54" s="90">
        <f t="shared" si="2"/>
        <v>15000</v>
      </c>
    </row>
    <row r="55" spans="1:18" ht="99" customHeight="1">
      <c r="A55" s="151"/>
      <c r="B55" s="79"/>
      <c r="C55" s="58" t="s">
        <v>65</v>
      </c>
      <c r="D55" s="60">
        <v>853</v>
      </c>
      <c r="E55" s="59" t="s">
        <v>20</v>
      </c>
      <c r="F55" s="59" t="s">
        <v>7</v>
      </c>
      <c r="G55" s="70">
        <v>8</v>
      </c>
      <c r="H55" s="66" t="s">
        <v>6</v>
      </c>
      <c r="I55" s="60" t="s">
        <v>7</v>
      </c>
      <c r="J55" s="60"/>
      <c r="K55" s="63"/>
      <c r="L55" s="63"/>
      <c r="M55" s="63"/>
      <c r="N55" s="63"/>
      <c r="O55" s="63"/>
      <c r="P55" s="63"/>
      <c r="Q55" s="63"/>
      <c r="R55" s="63"/>
    </row>
    <row r="56" spans="1:18" ht="63.75" customHeight="1">
      <c r="A56" s="151"/>
      <c r="B56" s="82"/>
      <c r="C56" s="146" t="s">
        <v>66</v>
      </c>
      <c r="D56" s="175">
        <v>852</v>
      </c>
      <c r="E56" s="59" t="s">
        <v>177</v>
      </c>
      <c r="F56" s="59" t="s">
        <v>7</v>
      </c>
      <c r="G56" s="70">
        <v>8</v>
      </c>
      <c r="H56" s="61">
        <v>13750400000000000</v>
      </c>
      <c r="I56" s="70" t="s">
        <v>189</v>
      </c>
      <c r="J56" s="83">
        <v>5000</v>
      </c>
      <c r="K56" s="62"/>
      <c r="L56" s="83">
        <v>5000</v>
      </c>
      <c r="M56" s="83">
        <v>5000</v>
      </c>
      <c r="N56" s="63"/>
      <c r="O56" s="83">
        <v>5000</v>
      </c>
      <c r="P56" s="83">
        <v>5000</v>
      </c>
      <c r="Q56" s="63"/>
      <c r="R56" s="83">
        <v>5000</v>
      </c>
    </row>
    <row r="57" spans="1:18" ht="63.75" customHeight="1">
      <c r="A57" s="151"/>
      <c r="B57" s="84"/>
      <c r="C57" s="147"/>
      <c r="D57" s="180"/>
      <c r="E57" s="59" t="s">
        <v>177</v>
      </c>
      <c r="F57" s="59" t="s">
        <v>7</v>
      </c>
      <c r="G57" s="70">
        <v>8</v>
      </c>
      <c r="H57" s="61">
        <v>13750300000000000</v>
      </c>
      <c r="I57" s="60" t="s">
        <v>190</v>
      </c>
      <c r="J57" s="83">
        <v>10000</v>
      </c>
      <c r="K57" s="62"/>
      <c r="L57" s="62">
        <f>J57</f>
        <v>10000</v>
      </c>
      <c r="M57" s="63">
        <v>10000</v>
      </c>
      <c r="N57" s="63"/>
      <c r="O57" s="63">
        <v>10000</v>
      </c>
      <c r="P57" s="63">
        <v>10000</v>
      </c>
      <c r="Q57" s="63"/>
      <c r="R57" s="63">
        <v>10000</v>
      </c>
    </row>
    <row r="58" spans="1:18" ht="51.75" customHeight="1">
      <c r="A58" s="151"/>
      <c r="B58" s="85"/>
      <c r="C58" s="179"/>
      <c r="D58" s="176"/>
      <c r="E58" s="59" t="s">
        <v>20</v>
      </c>
      <c r="F58" s="59" t="s">
        <v>7</v>
      </c>
      <c r="G58" s="70">
        <v>9</v>
      </c>
      <c r="H58" s="66" t="s">
        <v>6</v>
      </c>
      <c r="I58" s="60" t="s">
        <v>7</v>
      </c>
      <c r="J58" s="60"/>
      <c r="K58" s="63"/>
      <c r="L58" s="63"/>
      <c r="M58" s="63"/>
      <c r="N58" s="63"/>
      <c r="O58" s="63"/>
      <c r="P58" s="63"/>
      <c r="Q58" s="63"/>
      <c r="R58" s="63"/>
    </row>
    <row r="59" spans="1:18" ht="80.25" customHeight="1">
      <c r="A59" s="151"/>
      <c r="B59" s="79" t="s">
        <v>91</v>
      </c>
      <c r="C59" s="58" t="s">
        <v>90</v>
      </c>
      <c r="D59" s="60" t="s">
        <v>51</v>
      </c>
      <c r="E59" s="59" t="s">
        <v>20</v>
      </c>
      <c r="F59" s="59" t="s">
        <v>20</v>
      </c>
      <c r="G59" s="60">
        <v>0</v>
      </c>
      <c r="H59" s="66" t="s">
        <v>6</v>
      </c>
      <c r="I59" s="60" t="s">
        <v>7</v>
      </c>
      <c r="J59" s="60"/>
      <c r="K59" s="63"/>
      <c r="L59" s="63"/>
      <c r="M59" s="63"/>
      <c r="N59" s="63"/>
      <c r="O59" s="63"/>
      <c r="P59" s="63"/>
      <c r="Q59" s="63"/>
      <c r="R59" s="63"/>
    </row>
    <row r="60" spans="1:18" ht="145.5" customHeight="1">
      <c r="A60" s="151"/>
      <c r="B60" s="79" t="s">
        <v>92</v>
      </c>
      <c r="C60" s="58" t="s">
        <v>93</v>
      </c>
      <c r="D60" s="60">
        <v>831</v>
      </c>
      <c r="E60" s="59" t="s">
        <v>20</v>
      </c>
      <c r="F60" s="59" t="s">
        <v>7</v>
      </c>
      <c r="G60" s="70">
        <v>8</v>
      </c>
      <c r="H60" s="66" t="s">
        <v>6</v>
      </c>
      <c r="I60" s="60" t="s">
        <v>7</v>
      </c>
      <c r="J60" s="60"/>
      <c r="K60" s="63"/>
      <c r="L60" s="63"/>
      <c r="M60" s="63"/>
      <c r="N60" s="63"/>
      <c r="O60" s="63"/>
      <c r="P60" s="63"/>
      <c r="Q60" s="63"/>
      <c r="R60" s="63"/>
    </row>
    <row r="61" spans="1:18" ht="49.5" customHeight="1">
      <c r="A61" s="151"/>
      <c r="B61" s="79" t="s">
        <v>94</v>
      </c>
      <c r="C61" s="58" t="s">
        <v>95</v>
      </c>
      <c r="D61" s="60" t="s">
        <v>51</v>
      </c>
      <c r="E61" s="59" t="s">
        <v>20</v>
      </c>
      <c r="F61" s="59" t="s">
        <v>20</v>
      </c>
      <c r="G61" s="60">
        <v>0</v>
      </c>
      <c r="H61" s="66" t="s">
        <v>6</v>
      </c>
      <c r="I61" s="60" t="s">
        <v>7</v>
      </c>
      <c r="J61" s="90">
        <f>J63+J64+J65+J66+J67+J69+J68+J70+J71</f>
        <v>35225078.84</v>
      </c>
      <c r="K61" s="90">
        <f>K63+K64+K65+K66+K67+K69+K68+K70+K71</f>
        <v>10313071.77</v>
      </c>
      <c r="L61" s="90">
        <f>L63+L64+L65+L66+L67+L69+L68+L70+L71</f>
        <v>24912007.07</v>
      </c>
      <c r="M61" s="90">
        <f>M63+M64+M65+M66+M67+M70+M71</f>
        <v>21074305.85</v>
      </c>
      <c r="N61" s="90"/>
      <c r="O61" s="90">
        <f>O63+O64+O65+O66+O67+O70+O71</f>
        <v>21074305.85</v>
      </c>
      <c r="P61" s="90">
        <f>P63+P64+P65+P66+P67+P70+P71</f>
        <v>21074305.85</v>
      </c>
      <c r="Q61" s="90"/>
      <c r="R61" s="90">
        <f>R63+R64+R65+R66+R67+R70+R71</f>
        <v>21074305.85</v>
      </c>
    </row>
    <row r="62" spans="1:18" ht="99" customHeight="1">
      <c r="A62" s="151"/>
      <c r="B62" s="79" t="s">
        <v>96</v>
      </c>
      <c r="C62" s="58" t="s">
        <v>162</v>
      </c>
      <c r="D62" s="60">
        <v>244</v>
      </c>
      <c r="E62" s="59" t="s">
        <v>20</v>
      </c>
      <c r="F62" s="59" t="s">
        <v>7</v>
      </c>
      <c r="G62" s="70">
        <v>9</v>
      </c>
      <c r="H62" s="66" t="s">
        <v>6</v>
      </c>
      <c r="I62" s="60" t="s">
        <v>7</v>
      </c>
      <c r="J62" s="60"/>
      <c r="K62" s="63"/>
      <c r="L62" s="63"/>
      <c r="M62" s="63"/>
      <c r="N62" s="63"/>
      <c r="O62" s="63"/>
      <c r="P62" s="63"/>
      <c r="Q62" s="63"/>
      <c r="R62" s="63"/>
    </row>
    <row r="63" spans="1:18" ht="49.5" customHeight="1">
      <c r="A63" s="151"/>
      <c r="B63" s="149"/>
      <c r="C63" s="147"/>
      <c r="D63" s="180"/>
      <c r="E63" s="59" t="s">
        <v>179</v>
      </c>
      <c r="F63" s="59" t="s">
        <v>7</v>
      </c>
      <c r="G63" s="70">
        <v>8</v>
      </c>
      <c r="H63" s="61">
        <v>13750400000000000</v>
      </c>
      <c r="I63" s="70" t="s">
        <v>188</v>
      </c>
      <c r="J63" s="83">
        <v>79728</v>
      </c>
      <c r="K63" s="62"/>
      <c r="L63" s="62">
        <f>J63</f>
        <v>79728</v>
      </c>
      <c r="M63" s="72">
        <v>79728</v>
      </c>
      <c r="N63" s="63"/>
      <c r="O63" s="72">
        <v>79728</v>
      </c>
      <c r="P63" s="72">
        <v>79728</v>
      </c>
      <c r="Q63" s="63"/>
      <c r="R63" s="72">
        <v>79728</v>
      </c>
    </row>
    <row r="64" spans="1:18" ht="49.5" customHeight="1">
      <c r="A64" s="151"/>
      <c r="B64" s="149"/>
      <c r="C64" s="147"/>
      <c r="D64" s="180"/>
      <c r="E64" s="59" t="s">
        <v>177</v>
      </c>
      <c r="F64" s="59" t="s">
        <v>7</v>
      </c>
      <c r="G64" s="70">
        <v>8</v>
      </c>
      <c r="H64" s="61">
        <v>13750400000000000</v>
      </c>
      <c r="I64" s="70" t="s">
        <v>189</v>
      </c>
      <c r="J64" s="83">
        <v>7181874</v>
      </c>
      <c r="K64" s="62"/>
      <c r="L64" s="62">
        <f>J64</f>
        <v>7181874</v>
      </c>
      <c r="M64" s="62">
        <v>7182874</v>
      </c>
      <c r="N64" s="63"/>
      <c r="O64" s="62">
        <f>M64</f>
        <v>7182874</v>
      </c>
      <c r="P64" s="72">
        <v>7182874</v>
      </c>
      <c r="Q64" s="63"/>
      <c r="R64" s="62">
        <f>P64</f>
        <v>7182874</v>
      </c>
    </row>
    <row r="65" spans="1:18" ht="49.5" customHeight="1">
      <c r="A65" s="151"/>
      <c r="B65" s="149"/>
      <c r="C65" s="147"/>
      <c r="D65" s="180"/>
      <c r="E65" s="59" t="s">
        <v>177</v>
      </c>
      <c r="F65" s="59" t="s">
        <v>7</v>
      </c>
      <c r="G65" s="70">
        <v>8</v>
      </c>
      <c r="H65" s="61">
        <v>13750400000000000</v>
      </c>
      <c r="I65" s="70" t="s">
        <v>188</v>
      </c>
      <c r="J65" s="83">
        <v>14869589.35</v>
      </c>
      <c r="K65" s="62"/>
      <c r="L65" s="62">
        <f>J65</f>
        <v>14869589.35</v>
      </c>
      <c r="M65" s="62">
        <v>12706737.85</v>
      </c>
      <c r="N65" s="63"/>
      <c r="O65" s="62">
        <f>M65</f>
        <v>12706737.85</v>
      </c>
      <c r="P65" s="63">
        <v>12706737.85</v>
      </c>
      <c r="Q65" s="63"/>
      <c r="R65" s="62">
        <f>P65</f>
        <v>12706737.85</v>
      </c>
    </row>
    <row r="66" spans="1:18" ht="49.5" customHeight="1">
      <c r="A66" s="151"/>
      <c r="B66" s="149"/>
      <c r="C66" s="147"/>
      <c r="D66" s="180"/>
      <c r="E66" s="59" t="s">
        <v>177</v>
      </c>
      <c r="F66" s="59" t="s">
        <v>7</v>
      </c>
      <c r="G66" s="70">
        <v>8</v>
      </c>
      <c r="H66" s="61">
        <v>13750300000000000</v>
      </c>
      <c r="I66" s="60" t="s">
        <v>190</v>
      </c>
      <c r="J66" s="83">
        <v>1104966</v>
      </c>
      <c r="K66" s="62"/>
      <c r="L66" s="62">
        <f>J66</f>
        <v>1104966</v>
      </c>
      <c r="M66" s="91">
        <v>1104966</v>
      </c>
      <c r="N66" s="63"/>
      <c r="O66" s="91">
        <v>1104966</v>
      </c>
      <c r="P66" s="91">
        <v>1104966</v>
      </c>
      <c r="Q66" s="63"/>
      <c r="R66" s="91">
        <v>1104966</v>
      </c>
    </row>
    <row r="67" spans="1:18" ht="49.5" customHeight="1">
      <c r="A67" s="151"/>
      <c r="B67" s="149"/>
      <c r="C67" s="147"/>
      <c r="D67" s="180"/>
      <c r="E67" s="59" t="s">
        <v>177</v>
      </c>
      <c r="F67" s="59" t="s">
        <v>7</v>
      </c>
      <c r="G67" s="70">
        <v>8</v>
      </c>
      <c r="H67" s="61">
        <v>13750400000000000</v>
      </c>
      <c r="I67" s="70" t="s">
        <v>178</v>
      </c>
      <c r="J67" s="83">
        <v>1422655.26</v>
      </c>
      <c r="K67" s="62"/>
      <c r="L67" s="62">
        <f>J67</f>
        <v>1422655.26</v>
      </c>
      <c r="M67" s="63"/>
      <c r="N67" s="63"/>
      <c r="O67" s="63"/>
      <c r="P67" s="63"/>
      <c r="Q67" s="63"/>
      <c r="R67" s="63"/>
    </row>
    <row r="68" spans="1:18" ht="49.5" customHeight="1">
      <c r="A68" s="151"/>
      <c r="B68" s="149"/>
      <c r="C68" s="147"/>
      <c r="D68" s="180"/>
      <c r="E68" s="59" t="s">
        <v>177</v>
      </c>
      <c r="F68" s="59" t="s">
        <v>7</v>
      </c>
      <c r="G68" s="70">
        <v>9</v>
      </c>
      <c r="H68" s="61">
        <v>13750500000000000</v>
      </c>
      <c r="I68" s="60" t="s">
        <v>204</v>
      </c>
      <c r="J68" s="72">
        <v>9079971.77</v>
      </c>
      <c r="K68" s="72">
        <v>9079971.77</v>
      </c>
      <c r="L68" s="62"/>
      <c r="M68" s="63"/>
      <c r="N68" s="63"/>
      <c r="O68" s="63"/>
      <c r="P68" s="63"/>
      <c r="Q68" s="63"/>
      <c r="R68" s="63"/>
    </row>
    <row r="69" spans="1:18" ht="49.5" customHeight="1">
      <c r="A69" s="151"/>
      <c r="B69" s="149"/>
      <c r="C69" s="147"/>
      <c r="D69" s="180"/>
      <c r="E69" s="59" t="s">
        <v>177</v>
      </c>
      <c r="F69" s="59" t="s">
        <v>7</v>
      </c>
      <c r="G69" s="70">
        <v>9</v>
      </c>
      <c r="H69" s="61">
        <v>13750500000000000</v>
      </c>
      <c r="I69" s="60" t="s">
        <v>204</v>
      </c>
      <c r="J69" s="72">
        <v>1233100</v>
      </c>
      <c r="K69" s="72">
        <v>1233100</v>
      </c>
      <c r="L69" s="62"/>
      <c r="M69" s="63"/>
      <c r="N69" s="63"/>
      <c r="O69" s="63"/>
      <c r="P69" s="63"/>
      <c r="Q69" s="63"/>
      <c r="R69" s="63"/>
    </row>
    <row r="70" spans="1:18" ht="49.5" customHeight="1">
      <c r="A70" s="151"/>
      <c r="B70" s="149"/>
      <c r="C70" s="147"/>
      <c r="D70" s="180"/>
      <c r="E70" s="59" t="s">
        <v>177</v>
      </c>
      <c r="F70" s="59" t="s">
        <v>7</v>
      </c>
      <c r="G70" s="70">
        <v>8</v>
      </c>
      <c r="H70" s="61">
        <v>13750400000000000</v>
      </c>
      <c r="I70" s="70" t="s">
        <v>180</v>
      </c>
      <c r="J70" s="83">
        <v>133940.83</v>
      </c>
      <c r="K70" s="62"/>
      <c r="L70" s="62">
        <f>J70</f>
        <v>133940.83</v>
      </c>
      <c r="M70" s="63"/>
      <c r="N70" s="63"/>
      <c r="O70" s="63"/>
      <c r="P70" s="63"/>
      <c r="Q70" s="63"/>
      <c r="R70" s="63"/>
    </row>
    <row r="71" spans="1:18" ht="49.5" customHeight="1">
      <c r="A71" s="151"/>
      <c r="B71" s="149"/>
      <c r="C71" s="147"/>
      <c r="D71" s="180"/>
      <c r="E71" s="59" t="s">
        <v>177</v>
      </c>
      <c r="F71" s="59" t="s">
        <v>7</v>
      </c>
      <c r="G71" s="70">
        <v>8</v>
      </c>
      <c r="H71" s="61">
        <v>13750300000000000</v>
      </c>
      <c r="I71" s="60" t="s">
        <v>191</v>
      </c>
      <c r="J71" s="83">
        <v>119253.63</v>
      </c>
      <c r="K71" s="62"/>
      <c r="L71" s="62">
        <f>J71</f>
        <v>119253.63</v>
      </c>
      <c r="M71" s="63"/>
      <c r="N71" s="63"/>
      <c r="O71" s="63"/>
      <c r="P71" s="63"/>
      <c r="Q71" s="63"/>
      <c r="R71" s="63"/>
    </row>
    <row r="72" spans="1:18" s="33" customFormat="1" ht="47.25" customHeight="1">
      <c r="A72" s="150" t="s">
        <v>100</v>
      </c>
      <c r="B72" s="92" t="s">
        <v>108</v>
      </c>
      <c r="C72" s="93" t="s">
        <v>97</v>
      </c>
      <c r="D72" s="94">
        <v>100</v>
      </c>
      <c r="E72" s="95" t="s">
        <v>20</v>
      </c>
      <c r="F72" s="95" t="s">
        <v>20</v>
      </c>
      <c r="G72" s="96">
        <v>0</v>
      </c>
      <c r="H72" s="97" t="s">
        <v>6</v>
      </c>
      <c r="I72" s="96" t="s">
        <v>7</v>
      </c>
      <c r="J72" s="96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</row>
    <row r="73" spans="1:18" ht="51.75" customHeight="1">
      <c r="A73" s="151"/>
      <c r="B73" s="68" t="s">
        <v>109</v>
      </c>
      <c r="C73" s="69" t="s">
        <v>98</v>
      </c>
      <c r="D73" s="70">
        <v>180</v>
      </c>
      <c r="E73" s="59" t="s">
        <v>20</v>
      </c>
      <c r="F73" s="59" t="s">
        <v>7</v>
      </c>
      <c r="G73" s="70">
        <v>8</v>
      </c>
      <c r="H73" s="66" t="s">
        <v>6</v>
      </c>
      <c r="I73" s="60" t="s">
        <v>7</v>
      </c>
      <c r="J73" s="63"/>
      <c r="K73" s="63"/>
      <c r="L73" s="63"/>
      <c r="M73" s="63"/>
      <c r="N73" s="63"/>
      <c r="O73" s="63"/>
      <c r="P73" s="63"/>
      <c r="Q73" s="63"/>
      <c r="R73" s="63"/>
    </row>
    <row r="74" spans="1:18" ht="57" customHeight="1">
      <c r="A74" s="182"/>
      <c r="B74" s="68" t="s">
        <v>110</v>
      </c>
      <c r="C74" s="69" t="s">
        <v>99</v>
      </c>
      <c r="D74" s="70">
        <v>180</v>
      </c>
      <c r="E74" s="59" t="s">
        <v>20</v>
      </c>
      <c r="F74" s="59" t="s">
        <v>7</v>
      </c>
      <c r="G74" s="70">
        <v>8</v>
      </c>
      <c r="H74" s="66" t="s">
        <v>6</v>
      </c>
      <c r="I74" s="60" t="s">
        <v>7</v>
      </c>
      <c r="J74" s="63"/>
      <c r="K74" s="63"/>
      <c r="L74" s="63"/>
      <c r="M74" s="63"/>
      <c r="N74" s="63"/>
      <c r="O74" s="63"/>
      <c r="P74" s="63"/>
      <c r="Q74" s="63"/>
      <c r="R74" s="63"/>
    </row>
    <row r="75" spans="1:18" s="33" customFormat="1" ht="52.5" customHeight="1">
      <c r="A75" s="150" t="s">
        <v>102</v>
      </c>
      <c r="B75" s="99" t="s">
        <v>101</v>
      </c>
      <c r="C75" s="100" t="s">
        <v>103</v>
      </c>
      <c r="D75" s="95" t="s">
        <v>51</v>
      </c>
      <c r="E75" s="95" t="s">
        <v>20</v>
      </c>
      <c r="F75" s="95" t="s">
        <v>20</v>
      </c>
      <c r="G75" s="96">
        <v>0</v>
      </c>
      <c r="H75" s="97" t="s">
        <v>6</v>
      </c>
      <c r="I75" s="96" t="s">
        <v>7</v>
      </c>
      <c r="J75" s="101">
        <f>J76+J77</f>
        <v>192718.03999999998</v>
      </c>
      <c r="K75" s="101">
        <f>K76+K77</f>
        <v>192718.03999999998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v>0</v>
      </c>
      <c r="R75" s="98">
        <v>0</v>
      </c>
    </row>
    <row r="76" spans="1:18" ht="35.25" customHeight="1">
      <c r="A76" s="151"/>
      <c r="B76" s="148" t="s">
        <v>107</v>
      </c>
      <c r="C76" s="146" t="s">
        <v>104</v>
      </c>
      <c r="D76" s="173" t="s">
        <v>105</v>
      </c>
      <c r="E76" s="59" t="s">
        <v>177</v>
      </c>
      <c r="F76" s="59" t="s">
        <v>7</v>
      </c>
      <c r="G76" s="70">
        <v>9</v>
      </c>
      <c r="H76" s="61">
        <v>13750500000000000</v>
      </c>
      <c r="I76" s="60" t="s">
        <v>200</v>
      </c>
      <c r="J76" s="62">
        <v>68180.84</v>
      </c>
      <c r="K76" s="62">
        <v>68180.84</v>
      </c>
      <c r="L76" s="63"/>
      <c r="M76" s="63"/>
      <c r="N76" s="63"/>
      <c r="O76" s="63"/>
      <c r="P76" s="63"/>
      <c r="Q76" s="63"/>
      <c r="R76" s="63"/>
    </row>
    <row r="77" spans="1:18" ht="39.75" customHeight="1">
      <c r="A77" s="182"/>
      <c r="B77" s="181"/>
      <c r="C77" s="179"/>
      <c r="D77" s="174"/>
      <c r="E77" s="59" t="s">
        <v>177</v>
      </c>
      <c r="F77" s="59" t="s">
        <v>7</v>
      </c>
      <c r="G77" s="60">
        <v>9</v>
      </c>
      <c r="H77" s="61">
        <v>13750500000000000</v>
      </c>
      <c r="I77" s="60" t="s">
        <v>181</v>
      </c>
      <c r="J77" s="62">
        <v>124537.2</v>
      </c>
      <c r="K77" s="64">
        <f>J77</f>
        <v>124537.2</v>
      </c>
      <c r="L77" s="63"/>
      <c r="M77" s="63"/>
      <c r="N77" s="63"/>
      <c r="O77" s="63"/>
      <c r="P77" s="63"/>
      <c r="Q77" s="63"/>
      <c r="R77" s="63"/>
    </row>
    <row r="78" spans="1:18" ht="21" customHeight="1">
      <c r="A78" s="102" t="s">
        <v>149</v>
      </c>
      <c r="B78" s="103"/>
      <c r="C78" s="104"/>
      <c r="D78" s="103"/>
      <c r="E78" s="103"/>
      <c r="F78" s="103"/>
      <c r="G78" s="103"/>
      <c r="H78" s="105"/>
      <c r="I78" s="103"/>
      <c r="J78" s="103"/>
      <c r="K78" s="103"/>
      <c r="L78" s="103"/>
      <c r="M78" s="103"/>
      <c r="N78" s="103"/>
      <c r="O78" s="102"/>
      <c r="P78" s="102"/>
      <c r="Q78" s="102"/>
      <c r="R78" s="102"/>
    </row>
    <row r="79" spans="1:18" ht="20.25">
      <c r="A79" s="102" t="s">
        <v>212</v>
      </c>
      <c r="B79" s="106"/>
      <c r="C79" s="107" t="s">
        <v>184</v>
      </c>
      <c r="D79" s="102"/>
      <c r="E79" s="108"/>
      <c r="F79" s="108"/>
      <c r="G79" s="108"/>
      <c r="H79" s="109"/>
      <c r="I79" s="108"/>
      <c r="J79" s="102" t="s">
        <v>193</v>
      </c>
      <c r="K79" s="102"/>
      <c r="L79" s="102"/>
      <c r="M79" s="102"/>
      <c r="N79" s="102"/>
      <c r="O79" s="102"/>
      <c r="P79" s="102"/>
      <c r="Q79" s="102"/>
      <c r="R79" s="102"/>
    </row>
    <row r="80" spans="1:18" ht="20.25">
      <c r="A80" s="102"/>
      <c r="B80" s="106"/>
      <c r="C80" s="107"/>
      <c r="D80" s="102" t="s">
        <v>151</v>
      </c>
      <c r="E80" s="108"/>
      <c r="F80" s="108"/>
      <c r="G80" s="108"/>
      <c r="H80" s="109" t="s">
        <v>23</v>
      </c>
      <c r="I80" s="108"/>
      <c r="J80" s="102" t="s">
        <v>25</v>
      </c>
      <c r="K80" s="102"/>
      <c r="L80" s="102"/>
      <c r="M80" s="102"/>
      <c r="N80" s="102"/>
      <c r="O80" s="102"/>
      <c r="P80" s="102"/>
      <c r="Q80" s="102"/>
      <c r="R80" s="102"/>
    </row>
    <row r="81" spans="1:18" ht="27.75" customHeight="1">
      <c r="A81" s="102"/>
      <c r="B81" s="110"/>
      <c r="C81" s="111"/>
      <c r="D81" s="102"/>
      <c r="E81" s="108"/>
      <c r="F81" s="108"/>
      <c r="G81" s="108"/>
      <c r="H81" s="109"/>
      <c r="I81" s="108"/>
      <c r="J81" s="102"/>
      <c r="K81" s="102"/>
      <c r="L81" s="102"/>
      <c r="M81" s="102"/>
      <c r="N81" s="102"/>
      <c r="O81" s="102"/>
      <c r="P81" s="102"/>
      <c r="Q81" s="102"/>
      <c r="R81" s="102"/>
    </row>
    <row r="82" spans="1:18" ht="21.75" customHeight="1">
      <c r="A82" s="102" t="s">
        <v>213</v>
      </c>
      <c r="B82" s="110"/>
      <c r="C82" s="111"/>
      <c r="D82" s="102"/>
      <c r="E82" s="108"/>
      <c r="F82" s="108"/>
      <c r="G82" s="108" t="s">
        <v>214</v>
      </c>
      <c r="H82" s="109"/>
      <c r="I82" s="108"/>
      <c r="J82" s="102" t="s">
        <v>196</v>
      </c>
      <c r="K82" s="102"/>
      <c r="L82" s="102"/>
      <c r="M82" s="102"/>
      <c r="N82" s="102"/>
      <c r="O82" s="102"/>
      <c r="P82" s="102"/>
      <c r="Q82" s="102"/>
      <c r="R82" s="102"/>
    </row>
    <row r="83" spans="1:18" ht="26.25" customHeight="1">
      <c r="A83" s="102"/>
      <c r="B83" s="110" t="s">
        <v>215</v>
      </c>
      <c r="C83" s="111" t="s">
        <v>216</v>
      </c>
      <c r="D83" s="102"/>
      <c r="E83" s="108"/>
      <c r="F83" s="108"/>
      <c r="G83" s="108" t="s">
        <v>153</v>
      </c>
      <c r="H83" s="109"/>
      <c r="I83" s="108"/>
      <c r="J83" s="102" t="s">
        <v>154</v>
      </c>
      <c r="K83" s="102"/>
      <c r="L83" s="102"/>
      <c r="M83" s="102"/>
      <c r="N83" s="102"/>
      <c r="O83" s="102"/>
      <c r="P83" s="102"/>
      <c r="Q83" s="102"/>
      <c r="R83" s="102"/>
    </row>
    <row r="84" spans="1:18" ht="26.25" customHeight="1">
      <c r="A84" s="102"/>
      <c r="B84" s="110" t="s">
        <v>217</v>
      </c>
      <c r="C84" s="111"/>
      <c r="D84" s="102"/>
      <c r="E84" s="108"/>
      <c r="F84" s="108"/>
      <c r="G84" s="108"/>
      <c r="H84" s="109"/>
      <c r="I84" s="108"/>
      <c r="J84" s="102"/>
      <c r="K84" s="102"/>
      <c r="L84" s="102"/>
      <c r="M84" s="102"/>
      <c r="N84" s="102"/>
      <c r="O84" s="102"/>
      <c r="P84" s="102"/>
      <c r="Q84" s="102"/>
      <c r="R84" s="102"/>
    </row>
    <row r="85" spans="1:18" ht="20.25">
      <c r="A85" s="102"/>
      <c r="B85" s="110"/>
      <c r="C85" s="111"/>
      <c r="D85" s="102"/>
      <c r="E85" s="108"/>
      <c r="F85" s="108"/>
      <c r="G85" s="108"/>
      <c r="H85" s="109"/>
      <c r="I85" s="108"/>
      <c r="J85" s="102"/>
      <c r="K85" s="102"/>
      <c r="L85" s="102"/>
      <c r="M85" s="102"/>
      <c r="N85" s="102"/>
      <c r="O85" s="102"/>
      <c r="P85" s="102"/>
      <c r="Q85" s="102"/>
      <c r="R85" s="102"/>
    </row>
    <row r="86" spans="1:18" ht="20.25">
      <c r="A86" s="102"/>
      <c r="B86" s="110"/>
      <c r="C86" s="111"/>
      <c r="D86" s="102"/>
      <c r="E86" s="108"/>
      <c r="F86" s="108"/>
      <c r="G86" s="108"/>
      <c r="H86" s="109"/>
      <c r="I86" s="108"/>
      <c r="J86" s="102"/>
      <c r="K86" s="102"/>
      <c r="L86" s="102"/>
      <c r="M86" s="102"/>
      <c r="N86" s="102"/>
      <c r="O86" s="102"/>
      <c r="P86" s="102"/>
      <c r="Q86" s="102"/>
      <c r="R86" s="102"/>
    </row>
    <row r="87" spans="1:18" ht="20.25">
      <c r="A87" s="102"/>
      <c r="B87" s="110"/>
      <c r="C87" s="111"/>
      <c r="D87" s="102"/>
      <c r="E87" s="108"/>
      <c r="F87" s="108"/>
      <c r="G87" s="108"/>
      <c r="H87" s="109"/>
      <c r="I87" s="108"/>
      <c r="J87" s="102"/>
      <c r="K87" s="102"/>
      <c r="L87" s="102"/>
      <c r="M87" s="102"/>
      <c r="N87" s="102"/>
      <c r="O87" s="102"/>
      <c r="P87" s="102"/>
      <c r="Q87" s="102"/>
      <c r="R87" s="102"/>
    </row>
    <row r="88" spans="1:18" ht="20.25">
      <c r="A88" s="102"/>
      <c r="B88" s="110"/>
      <c r="C88" s="111"/>
      <c r="D88" s="102"/>
      <c r="E88" s="108"/>
      <c r="F88" s="108"/>
      <c r="G88" s="108"/>
      <c r="H88" s="109"/>
      <c r="I88" s="108"/>
      <c r="J88" s="102"/>
      <c r="K88" s="102"/>
      <c r="L88" s="102"/>
      <c r="M88" s="102"/>
      <c r="N88" s="102"/>
      <c r="O88" s="102"/>
      <c r="P88" s="102"/>
      <c r="Q88" s="102"/>
      <c r="R88" s="102"/>
    </row>
    <row r="89" spans="1:18" ht="20.25">
      <c r="A89" s="102"/>
      <c r="B89" s="110"/>
      <c r="C89" s="111"/>
      <c r="D89" s="102"/>
      <c r="E89" s="108"/>
      <c r="F89" s="108"/>
      <c r="G89" s="108"/>
      <c r="H89" s="109"/>
      <c r="I89" s="108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1:18" ht="20.25">
      <c r="A90" s="102"/>
      <c r="B90" s="110"/>
      <c r="C90" s="111"/>
      <c r="D90" s="102"/>
      <c r="E90" s="108"/>
      <c r="F90" s="108"/>
      <c r="G90" s="108"/>
      <c r="H90" s="109"/>
      <c r="I90" s="108"/>
      <c r="J90" s="102"/>
      <c r="K90" s="102"/>
      <c r="L90" s="102"/>
      <c r="M90" s="102"/>
      <c r="N90" s="102"/>
      <c r="O90" s="102"/>
      <c r="P90" s="102"/>
      <c r="Q90" s="102"/>
      <c r="R90" s="102"/>
    </row>
    <row r="91" spans="1:18" ht="20.25">
      <c r="A91" s="102"/>
      <c r="B91" s="110"/>
      <c r="C91" s="111"/>
      <c r="D91" s="102"/>
      <c r="E91" s="108"/>
      <c r="F91" s="108"/>
      <c r="G91" s="108"/>
      <c r="H91" s="109"/>
      <c r="I91" s="108"/>
      <c r="J91" s="102"/>
      <c r="K91" s="102"/>
      <c r="L91" s="102"/>
      <c r="M91" s="102"/>
      <c r="N91" s="102"/>
      <c r="O91" s="102"/>
      <c r="P91" s="102"/>
      <c r="Q91" s="102"/>
      <c r="R91" s="102"/>
    </row>
  </sheetData>
  <sheetProtection/>
  <mergeCells count="60">
    <mergeCell ref="C34:C39"/>
    <mergeCell ref="B34:B39"/>
    <mergeCell ref="A75:A77"/>
    <mergeCell ref="B51:B52"/>
    <mergeCell ref="A72:A74"/>
    <mergeCell ref="C48:C49"/>
    <mergeCell ref="C76:C77"/>
    <mergeCell ref="B76:B77"/>
    <mergeCell ref="D28:D29"/>
    <mergeCell ref="D26:D27"/>
    <mergeCell ref="D34:D39"/>
    <mergeCell ref="D42:D47"/>
    <mergeCell ref="D56:D58"/>
    <mergeCell ref="D63:D71"/>
    <mergeCell ref="D76:D77"/>
    <mergeCell ref="C63:C71"/>
    <mergeCell ref="B63:B71"/>
    <mergeCell ref="D48:D49"/>
    <mergeCell ref="B48:B49"/>
    <mergeCell ref="D51:D52"/>
    <mergeCell ref="C51:C52"/>
    <mergeCell ref="C56:C58"/>
    <mergeCell ref="B26:B27"/>
    <mergeCell ref="K2:L3"/>
    <mergeCell ref="D21:D24"/>
    <mergeCell ref="B15:B18"/>
    <mergeCell ref="C15:C18"/>
    <mergeCell ref="D15:D18"/>
    <mergeCell ref="I2:I4"/>
    <mergeCell ref="G2:G4"/>
    <mergeCell ref="D10:D12"/>
    <mergeCell ref="C10:C12"/>
    <mergeCell ref="D2:D4"/>
    <mergeCell ref="E2:E4"/>
    <mergeCell ref="F2:F4"/>
    <mergeCell ref="A1:R1"/>
    <mergeCell ref="A2:A4"/>
    <mergeCell ref="N2:O3"/>
    <mergeCell ref="B2:B4"/>
    <mergeCell ref="C2:C4"/>
    <mergeCell ref="C21:C24"/>
    <mergeCell ref="B21:B24"/>
    <mergeCell ref="P2:P4"/>
    <mergeCell ref="H2:H4"/>
    <mergeCell ref="Q2:R3"/>
    <mergeCell ref="A5:A9"/>
    <mergeCell ref="B5:B9"/>
    <mergeCell ref="D5:D9"/>
    <mergeCell ref="M2:M4"/>
    <mergeCell ref="J2:J4"/>
    <mergeCell ref="C26:C27"/>
    <mergeCell ref="B28:B29"/>
    <mergeCell ref="A10:A12"/>
    <mergeCell ref="B10:B12"/>
    <mergeCell ref="C5:C9"/>
    <mergeCell ref="C42:C47"/>
    <mergeCell ref="B42:B47"/>
    <mergeCell ref="C28:C29"/>
    <mergeCell ref="A32:A71"/>
    <mergeCell ref="A13:A31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zoomScalePageLayoutView="0" workbookViewId="0" topLeftCell="A12">
      <selection activeCell="DH44" sqref="DH43:DH44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4" width="1.421875" style="34" customWidth="1"/>
    <col min="75" max="75" width="0.42578125" style="34" customWidth="1"/>
    <col min="76" max="81" width="1.421875" style="34" customWidth="1"/>
    <col min="82" max="82" width="1.14843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0.5625" style="34" hidden="1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2" t="s">
        <v>160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</row>
    <row r="3" spans="1:99" s="35" customFormat="1" ht="12" customHeight="1">
      <c r="A3" s="193" t="s">
        <v>111</v>
      </c>
      <c r="B3" s="194"/>
      <c r="C3" s="194"/>
      <c r="D3" s="194"/>
      <c r="E3" s="195"/>
      <c r="F3" s="209" t="s">
        <v>4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10"/>
      <c r="BD3" s="208" t="s">
        <v>27</v>
      </c>
      <c r="BE3" s="209"/>
      <c r="BF3" s="209"/>
      <c r="BG3" s="209"/>
      <c r="BH3" s="209"/>
      <c r="BI3" s="210"/>
      <c r="BJ3" s="208" t="s">
        <v>112</v>
      </c>
      <c r="BK3" s="209"/>
      <c r="BL3" s="209"/>
      <c r="BM3" s="209"/>
      <c r="BN3" s="209"/>
      <c r="BO3" s="210"/>
      <c r="BP3" s="196" t="s">
        <v>17</v>
      </c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</row>
    <row r="4" spans="1:99" s="35" customFormat="1" ht="12" customHeight="1">
      <c r="A4" s="193" t="s">
        <v>113</v>
      </c>
      <c r="B4" s="194"/>
      <c r="C4" s="194"/>
      <c r="D4" s="194"/>
      <c r="E4" s="195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9"/>
      <c r="BD4" s="197" t="s">
        <v>114</v>
      </c>
      <c r="BE4" s="198"/>
      <c r="BF4" s="198"/>
      <c r="BG4" s="198"/>
      <c r="BH4" s="198"/>
      <c r="BI4" s="199"/>
      <c r="BJ4" s="197" t="s">
        <v>115</v>
      </c>
      <c r="BK4" s="198"/>
      <c r="BL4" s="198"/>
      <c r="BM4" s="198"/>
      <c r="BN4" s="198"/>
      <c r="BO4" s="199"/>
      <c r="BP4" s="196" t="s">
        <v>116</v>
      </c>
      <c r="BQ4" s="196"/>
      <c r="BR4" s="196"/>
      <c r="BS4" s="196"/>
      <c r="BT4" s="196"/>
      <c r="BU4" s="196"/>
      <c r="BV4" s="196"/>
      <c r="BW4" s="196"/>
      <c r="BX4" s="196" t="s">
        <v>116</v>
      </c>
      <c r="BY4" s="196"/>
      <c r="BZ4" s="196"/>
      <c r="CA4" s="196"/>
      <c r="CB4" s="196"/>
      <c r="CC4" s="196"/>
      <c r="CD4" s="196"/>
      <c r="CE4" s="196"/>
      <c r="CF4" s="196" t="s">
        <v>116</v>
      </c>
      <c r="CG4" s="196"/>
      <c r="CH4" s="196"/>
      <c r="CI4" s="196"/>
      <c r="CJ4" s="196"/>
      <c r="CK4" s="196"/>
      <c r="CL4" s="196"/>
      <c r="CM4" s="196"/>
      <c r="CN4" s="196" t="s">
        <v>117</v>
      </c>
      <c r="CO4" s="196"/>
      <c r="CP4" s="196"/>
      <c r="CQ4" s="196"/>
      <c r="CR4" s="196"/>
      <c r="CS4" s="196"/>
      <c r="CT4" s="196"/>
      <c r="CU4" s="196"/>
    </row>
    <row r="5" spans="1:99" s="35" customFormat="1" ht="12" customHeight="1">
      <c r="A5" s="193"/>
      <c r="B5" s="194"/>
      <c r="C5" s="194"/>
      <c r="D5" s="194"/>
      <c r="E5" s="195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9"/>
      <c r="BD5" s="197"/>
      <c r="BE5" s="198"/>
      <c r="BF5" s="198"/>
      <c r="BG5" s="198"/>
      <c r="BH5" s="198"/>
      <c r="BI5" s="199"/>
      <c r="BJ5" s="197" t="s">
        <v>118</v>
      </c>
      <c r="BK5" s="198"/>
      <c r="BL5" s="198"/>
      <c r="BM5" s="198"/>
      <c r="BN5" s="198"/>
      <c r="BO5" s="199"/>
      <c r="BP5" s="196" t="s">
        <v>119</v>
      </c>
      <c r="BQ5" s="196"/>
      <c r="BR5" s="196"/>
      <c r="BS5" s="196"/>
      <c r="BT5" s="196"/>
      <c r="BU5" s="196"/>
      <c r="BV5" s="196"/>
      <c r="BW5" s="196"/>
      <c r="BX5" s="196" t="s">
        <v>120</v>
      </c>
      <c r="BY5" s="196"/>
      <c r="BZ5" s="196"/>
      <c r="CA5" s="196"/>
      <c r="CB5" s="196"/>
      <c r="CC5" s="196"/>
      <c r="CD5" s="196"/>
      <c r="CE5" s="196"/>
      <c r="CF5" s="196" t="s">
        <v>121</v>
      </c>
      <c r="CG5" s="196"/>
      <c r="CH5" s="196"/>
      <c r="CI5" s="196"/>
      <c r="CJ5" s="196"/>
      <c r="CK5" s="196"/>
      <c r="CL5" s="196"/>
      <c r="CM5" s="196"/>
      <c r="CN5" s="196" t="s">
        <v>122</v>
      </c>
      <c r="CO5" s="196"/>
      <c r="CP5" s="196"/>
      <c r="CQ5" s="196"/>
      <c r="CR5" s="196"/>
      <c r="CS5" s="196"/>
      <c r="CT5" s="196"/>
      <c r="CU5" s="196"/>
    </row>
    <row r="6" spans="1:99" s="35" customFormat="1" ht="12" customHeight="1">
      <c r="A6" s="193"/>
      <c r="B6" s="194"/>
      <c r="C6" s="194"/>
      <c r="D6" s="194"/>
      <c r="E6" s="195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9"/>
      <c r="BD6" s="197"/>
      <c r="BE6" s="198"/>
      <c r="BF6" s="198"/>
      <c r="BG6" s="198"/>
      <c r="BH6" s="198"/>
      <c r="BI6" s="199"/>
      <c r="BJ6" s="197"/>
      <c r="BK6" s="198"/>
      <c r="BL6" s="198"/>
      <c r="BM6" s="198"/>
      <c r="BN6" s="198"/>
      <c r="BO6" s="199"/>
      <c r="BP6" s="196" t="s">
        <v>123</v>
      </c>
      <c r="BQ6" s="196"/>
      <c r="BR6" s="196"/>
      <c r="BS6" s="196"/>
      <c r="BT6" s="196"/>
      <c r="BU6" s="196"/>
      <c r="BV6" s="196"/>
      <c r="BW6" s="196"/>
      <c r="BX6" s="196" t="s">
        <v>124</v>
      </c>
      <c r="BY6" s="196"/>
      <c r="BZ6" s="196"/>
      <c r="CA6" s="196"/>
      <c r="CB6" s="196"/>
      <c r="CC6" s="196"/>
      <c r="CD6" s="196"/>
      <c r="CE6" s="196"/>
      <c r="CF6" s="196" t="s">
        <v>124</v>
      </c>
      <c r="CG6" s="196"/>
      <c r="CH6" s="196"/>
      <c r="CI6" s="196"/>
      <c r="CJ6" s="196"/>
      <c r="CK6" s="196"/>
      <c r="CL6" s="196"/>
      <c r="CM6" s="196"/>
      <c r="CN6" s="196" t="s">
        <v>124</v>
      </c>
      <c r="CO6" s="196"/>
      <c r="CP6" s="196"/>
      <c r="CQ6" s="196"/>
      <c r="CR6" s="196"/>
      <c r="CS6" s="196"/>
      <c r="CT6" s="196"/>
      <c r="CU6" s="196"/>
    </row>
    <row r="7" spans="1:99" s="35" customFormat="1" ht="12" customHeight="1">
      <c r="A7" s="193"/>
      <c r="B7" s="194"/>
      <c r="C7" s="194"/>
      <c r="D7" s="194"/>
      <c r="E7" s="195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9"/>
      <c r="BD7" s="197"/>
      <c r="BE7" s="198"/>
      <c r="BF7" s="198"/>
      <c r="BG7" s="198"/>
      <c r="BH7" s="198"/>
      <c r="BI7" s="199"/>
      <c r="BJ7" s="197"/>
      <c r="BK7" s="198"/>
      <c r="BL7" s="198"/>
      <c r="BM7" s="198"/>
      <c r="BN7" s="198"/>
      <c r="BO7" s="199"/>
      <c r="BP7" s="196" t="s">
        <v>125</v>
      </c>
      <c r="BQ7" s="196"/>
      <c r="BR7" s="196"/>
      <c r="BS7" s="196"/>
      <c r="BT7" s="196"/>
      <c r="BU7" s="196"/>
      <c r="BV7" s="196"/>
      <c r="BW7" s="196"/>
      <c r="BX7" s="196" t="s">
        <v>126</v>
      </c>
      <c r="BY7" s="196"/>
      <c r="BZ7" s="196"/>
      <c r="CA7" s="196"/>
      <c r="CB7" s="196"/>
      <c r="CC7" s="196"/>
      <c r="CD7" s="196"/>
      <c r="CE7" s="196"/>
      <c r="CF7" s="196" t="s">
        <v>126</v>
      </c>
      <c r="CG7" s="196"/>
      <c r="CH7" s="196"/>
      <c r="CI7" s="196"/>
      <c r="CJ7" s="196"/>
      <c r="CK7" s="196"/>
      <c r="CL7" s="196"/>
      <c r="CM7" s="196"/>
      <c r="CN7" s="196" t="s">
        <v>127</v>
      </c>
      <c r="CO7" s="196"/>
      <c r="CP7" s="196"/>
      <c r="CQ7" s="196"/>
      <c r="CR7" s="196"/>
      <c r="CS7" s="196"/>
      <c r="CT7" s="196"/>
      <c r="CU7" s="196"/>
    </row>
    <row r="8" spans="1:99" s="35" customFormat="1" ht="12" customHeight="1">
      <c r="A8" s="196">
        <v>1</v>
      </c>
      <c r="B8" s="196"/>
      <c r="C8" s="196"/>
      <c r="D8" s="196"/>
      <c r="E8" s="196"/>
      <c r="F8" s="195">
        <v>2</v>
      </c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200">
        <v>3</v>
      </c>
      <c r="BE8" s="200"/>
      <c r="BF8" s="200"/>
      <c r="BG8" s="200"/>
      <c r="BH8" s="200"/>
      <c r="BI8" s="200"/>
      <c r="BJ8" s="200">
        <v>4</v>
      </c>
      <c r="BK8" s="200"/>
      <c r="BL8" s="200"/>
      <c r="BM8" s="200"/>
      <c r="BN8" s="200"/>
      <c r="BO8" s="200"/>
      <c r="BP8" s="200">
        <v>5</v>
      </c>
      <c r="BQ8" s="200"/>
      <c r="BR8" s="200"/>
      <c r="BS8" s="200"/>
      <c r="BT8" s="200"/>
      <c r="BU8" s="200"/>
      <c r="BV8" s="200"/>
      <c r="BW8" s="200"/>
      <c r="BX8" s="200">
        <v>6</v>
      </c>
      <c r="BY8" s="200"/>
      <c r="BZ8" s="200"/>
      <c r="CA8" s="200"/>
      <c r="CB8" s="200"/>
      <c r="CC8" s="200"/>
      <c r="CD8" s="200"/>
      <c r="CE8" s="200"/>
      <c r="CF8" s="200">
        <v>7</v>
      </c>
      <c r="CG8" s="200"/>
      <c r="CH8" s="200"/>
      <c r="CI8" s="200"/>
      <c r="CJ8" s="200"/>
      <c r="CK8" s="200"/>
      <c r="CL8" s="200"/>
      <c r="CM8" s="200"/>
      <c r="CN8" s="200">
        <v>8</v>
      </c>
      <c r="CO8" s="200"/>
      <c r="CP8" s="200"/>
      <c r="CQ8" s="200"/>
      <c r="CR8" s="200"/>
      <c r="CS8" s="200"/>
      <c r="CT8" s="200"/>
      <c r="CU8" s="200"/>
    </row>
    <row r="9" spans="1:99" ht="15" customHeight="1">
      <c r="A9" s="183" t="s">
        <v>128</v>
      </c>
      <c r="B9" s="183"/>
      <c r="C9" s="183"/>
      <c r="D9" s="183"/>
      <c r="E9" s="183"/>
      <c r="F9" s="211" t="s">
        <v>163</v>
      </c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183" t="s">
        <v>129</v>
      </c>
      <c r="BE9" s="183"/>
      <c r="BF9" s="183"/>
      <c r="BG9" s="183"/>
      <c r="BH9" s="183"/>
      <c r="BI9" s="183"/>
      <c r="BJ9" s="184" t="s">
        <v>10</v>
      </c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</row>
    <row r="10" spans="1:99" ht="12.75" customHeight="1">
      <c r="A10" s="184" t="s">
        <v>38</v>
      </c>
      <c r="B10" s="184"/>
      <c r="C10" s="184"/>
      <c r="D10" s="184"/>
      <c r="E10" s="184"/>
      <c r="F10" s="189" t="s">
        <v>5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84" t="s">
        <v>130</v>
      </c>
      <c r="BE10" s="184"/>
      <c r="BF10" s="184"/>
      <c r="BG10" s="184"/>
      <c r="BH10" s="184"/>
      <c r="BI10" s="184"/>
      <c r="BJ10" s="184" t="s">
        <v>10</v>
      </c>
      <c r="BK10" s="184"/>
      <c r="BL10" s="184"/>
      <c r="BM10" s="184"/>
      <c r="BN10" s="184"/>
      <c r="BO10" s="184"/>
      <c r="BP10" s="185"/>
      <c r="BQ10" s="185"/>
      <c r="BR10" s="185"/>
      <c r="BS10" s="185"/>
      <c r="BT10" s="185"/>
      <c r="BU10" s="185"/>
      <c r="BV10" s="185"/>
      <c r="BW10" s="185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</row>
    <row r="11" spans="1:99" ht="27" customHeight="1">
      <c r="A11" s="184"/>
      <c r="B11" s="184"/>
      <c r="C11" s="184"/>
      <c r="D11" s="184"/>
      <c r="E11" s="184"/>
      <c r="F11" s="187" t="s">
        <v>169</v>
      </c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5"/>
      <c r="BQ11" s="185"/>
      <c r="BR11" s="185"/>
      <c r="BS11" s="185"/>
      <c r="BT11" s="185"/>
      <c r="BU11" s="185"/>
      <c r="BV11" s="185"/>
      <c r="BW11" s="185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</row>
    <row r="12" spans="1:99" ht="12.75" customHeight="1">
      <c r="A12" s="184" t="s">
        <v>39</v>
      </c>
      <c r="B12" s="184"/>
      <c r="C12" s="184"/>
      <c r="D12" s="184"/>
      <c r="E12" s="184"/>
      <c r="F12" s="189" t="s">
        <v>131</v>
      </c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84" t="s">
        <v>132</v>
      </c>
      <c r="BE12" s="184"/>
      <c r="BF12" s="184"/>
      <c r="BG12" s="184"/>
      <c r="BH12" s="184"/>
      <c r="BI12" s="184"/>
      <c r="BJ12" s="184" t="s">
        <v>10</v>
      </c>
      <c r="BK12" s="184"/>
      <c r="BL12" s="184"/>
      <c r="BM12" s="184"/>
      <c r="BN12" s="184"/>
      <c r="BO12" s="184"/>
      <c r="BP12" s="185"/>
      <c r="BQ12" s="185"/>
      <c r="BR12" s="185"/>
      <c r="BS12" s="185"/>
      <c r="BT12" s="185"/>
      <c r="BU12" s="185"/>
      <c r="BV12" s="185"/>
      <c r="BW12" s="185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</row>
    <row r="13" spans="1:99" ht="12.75" customHeight="1">
      <c r="A13" s="184"/>
      <c r="B13" s="184"/>
      <c r="C13" s="184"/>
      <c r="D13" s="184"/>
      <c r="E13" s="184"/>
      <c r="F13" s="187" t="s">
        <v>166</v>
      </c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5"/>
      <c r="BQ13" s="185"/>
      <c r="BR13" s="185"/>
      <c r="BS13" s="185"/>
      <c r="BT13" s="185"/>
      <c r="BU13" s="185"/>
      <c r="BV13" s="185"/>
      <c r="BW13" s="185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</row>
    <row r="14" spans="1:99" ht="12.75" customHeight="1">
      <c r="A14" s="184" t="s">
        <v>41</v>
      </c>
      <c r="B14" s="184"/>
      <c r="C14" s="184"/>
      <c r="D14" s="184"/>
      <c r="E14" s="184"/>
      <c r="F14" s="189" t="s">
        <v>133</v>
      </c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84" t="s">
        <v>134</v>
      </c>
      <c r="BE14" s="184"/>
      <c r="BF14" s="184"/>
      <c r="BG14" s="184"/>
      <c r="BH14" s="184"/>
      <c r="BI14" s="184"/>
      <c r="BJ14" s="184" t="s">
        <v>10</v>
      </c>
      <c r="BK14" s="184"/>
      <c r="BL14" s="184"/>
      <c r="BM14" s="184"/>
      <c r="BN14" s="184"/>
      <c r="BO14" s="184"/>
      <c r="BP14" s="185"/>
      <c r="BQ14" s="185"/>
      <c r="BR14" s="185"/>
      <c r="BS14" s="185"/>
      <c r="BT14" s="185"/>
      <c r="BU14" s="185"/>
      <c r="BV14" s="185"/>
      <c r="BW14" s="185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</row>
    <row r="15" spans="1:99" ht="12.75" customHeight="1">
      <c r="A15" s="184"/>
      <c r="B15" s="184"/>
      <c r="C15" s="184"/>
      <c r="D15" s="184"/>
      <c r="E15" s="184"/>
      <c r="F15" s="186" t="s">
        <v>171</v>
      </c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5"/>
      <c r="BQ15" s="185"/>
      <c r="BR15" s="185"/>
      <c r="BS15" s="185"/>
      <c r="BT15" s="185"/>
      <c r="BU15" s="185"/>
      <c r="BV15" s="185"/>
      <c r="BW15" s="185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</row>
    <row r="16" spans="1:99" ht="12.75" customHeight="1">
      <c r="A16" s="184" t="s">
        <v>54</v>
      </c>
      <c r="B16" s="184"/>
      <c r="C16" s="184"/>
      <c r="D16" s="184"/>
      <c r="E16" s="184"/>
      <c r="F16" s="189" t="s">
        <v>131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84" t="s">
        <v>135</v>
      </c>
      <c r="BE16" s="184"/>
      <c r="BF16" s="184"/>
      <c r="BG16" s="184"/>
      <c r="BH16" s="184"/>
      <c r="BI16" s="184"/>
      <c r="BJ16" s="184" t="s">
        <v>10</v>
      </c>
      <c r="BK16" s="184"/>
      <c r="BL16" s="184"/>
      <c r="BM16" s="184"/>
      <c r="BN16" s="184"/>
      <c r="BO16" s="184"/>
      <c r="BP16" s="185"/>
      <c r="BQ16" s="185"/>
      <c r="BR16" s="185"/>
      <c r="BS16" s="185"/>
      <c r="BT16" s="185"/>
      <c r="BU16" s="185"/>
      <c r="BV16" s="185"/>
      <c r="BW16" s="185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</row>
    <row r="17" spans="1:99" ht="12.75" customHeight="1">
      <c r="A17" s="184"/>
      <c r="B17" s="184"/>
      <c r="C17" s="184"/>
      <c r="D17" s="184"/>
      <c r="E17" s="184"/>
      <c r="F17" s="187" t="s">
        <v>167</v>
      </c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5"/>
      <c r="BQ17" s="185"/>
      <c r="BR17" s="185"/>
      <c r="BS17" s="185"/>
      <c r="BT17" s="185"/>
      <c r="BU17" s="185"/>
      <c r="BV17" s="185"/>
      <c r="BW17" s="185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</row>
    <row r="18" spans="1:99" ht="12.75" customHeight="1">
      <c r="A18" s="184" t="s">
        <v>136</v>
      </c>
      <c r="B18" s="184"/>
      <c r="C18" s="184"/>
      <c r="D18" s="184"/>
      <c r="E18" s="184"/>
      <c r="F18" s="190" t="s">
        <v>5</v>
      </c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84" t="s">
        <v>137</v>
      </c>
      <c r="BE18" s="184"/>
      <c r="BF18" s="184"/>
      <c r="BG18" s="184"/>
      <c r="BH18" s="184"/>
      <c r="BI18" s="184"/>
      <c r="BJ18" s="184" t="s">
        <v>10</v>
      </c>
      <c r="BK18" s="184"/>
      <c r="BL18" s="184"/>
      <c r="BM18" s="184"/>
      <c r="BN18" s="184"/>
      <c r="BO18" s="184"/>
      <c r="BP18" s="185"/>
      <c r="BQ18" s="185"/>
      <c r="BR18" s="185"/>
      <c r="BS18" s="185"/>
      <c r="BT18" s="185"/>
      <c r="BU18" s="185"/>
      <c r="BV18" s="185"/>
      <c r="BW18" s="185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</row>
    <row r="19" spans="1:99" ht="12.75" customHeight="1">
      <c r="A19" s="184"/>
      <c r="B19" s="184"/>
      <c r="C19" s="184"/>
      <c r="D19" s="184"/>
      <c r="E19" s="184"/>
      <c r="F19" s="188" t="s">
        <v>138</v>
      </c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5"/>
      <c r="BQ19" s="185"/>
      <c r="BR19" s="185"/>
      <c r="BS19" s="185"/>
      <c r="BT19" s="185"/>
      <c r="BU19" s="185"/>
      <c r="BV19" s="185"/>
      <c r="BW19" s="185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</row>
    <row r="20" spans="1:99" ht="12.75" customHeight="1">
      <c r="A20" s="184"/>
      <c r="B20" s="184"/>
      <c r="C20" s="184"/>
      <c r="D20" s="184"/>
      <c r="E20" s="184"/>
      <c r="F20" s="186" t="s">
        <v>164</v>
      </c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5"/>
      <c r="BQ20" s="185"/>
      <c r="BR20" s="185"/>
      <c r="BS20" s="185"/>
      <c r="BT20" s="185"/>
      <c r="BU20" s="185"/>
      <c r="BV20" s="185"/>
      <c r="BW20" s="185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</row>
    <row r="21" spans="1:99" ht="12.75" customHeight="1">
      <c r="A21" s="184" t="s">
        <v>139</v>
      </c>
      <c r="B21" s="184"/>
      <c r="C21" s="184"/>
      <c r="D21" s="184"/>
      <c r="E21" s="184"/>
      <c r="F21" s="190" t="s">
        <v>140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84" t="s">
        <v>141</v>
      </c>
      <c r="BE21" s="184"/>
      <c r="BF21" s="184"/>
      <c r="BG21" s="184"/>
      <c r="BH21" s="184"/>
      <c r="BI21" s="184"/>
      <c r="BJ21" s="184" t="s">
        <v>10</v>
      </c>
      <c r="BK21" s="184"/>
      <c r="BL21" s="184"/>
      <c r="BM21" s="184"/>
      <c r="BN21" s="184"/>
      <c r="BO21" s="184"/>
      <c r="BP21" s="185"/>
      <c r="BQ21" s="185"/>
      <c r="BR21" s="185"/>
      <c r="BS21" s="185"/>
      <c r="BT21" s="185"/>
      <c r="BU21" s="185"/>
      <c r="BV21" s="185"/>
      <c r="BW21" s="185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</row>
    <row r="22" spans="1:99" ht="12.75" customHeight="1">
      <c r="A22" s="184"/>
      <c r="B22" s="184"/>
      <c r="C22" s="184"/>
      <c r="D22" s="184"/>
      <c r="E22" s="184"/>
      <c r="F22" s="186" t="s">
        <v>142</v>
      </c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5"/>
      <c r="BQ22" s="185"/>
      <c r="BR22" s="185"/>
      <c r="BS22" s="185"/>
      <c r="BT22" s="185"/>
      <c r="BU22" s="185"/>
      <c r="BV22" s="185"/>
      <c r="BW22" s="185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</row>
    <row r="23" spans="1:99" ht="15" customHeight="1">
      <c r="A23" s="184" t="s">
        <v>143</v>
      </c>
      <c r="B23" s="184"/>
      <c r="C23" s="184"/>
      <c r="D23" s="184"/>
      <c r="E23" s="184"/>
      <c r="F23" s="213" t="s">
        <v>144</v>
      </c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184" t="s">
        <v>145</v>
      </c>
      <c r="BE23" s="184"/>
      <c r="BF23" s="184"/>
      <c r="BG23" s="184"/>
      <c r="BH23" s="184"/>
      <c r="BI23" s="184"/>
      <c r="BJ23" s="184" t="s">
        <v>10</v>
      </c>
      <c r="BK23" s="184"/>
      <c r="BL23" s="184"/>
      <c r="BM23" s="184"/>
      <c r="BN23" s="184"/>
      <c r="BO23" s="184"/>
      <c r="BP23" s="185"/>
      <c r="BQ23" s="185"/>
      <c r="BR23" s="185"/>
      <c r="BS23" s="185"/>
      <c r="BT23" s="185"/>
      <c r="BU23" s="185"/>
      <c r="BV23" s="185"/>
      <c r="BW23" s="185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</row>
    <row r="24" spans="1:99" ht="25.5" customHeight="1">
      <c r="A24" s="184" t="s">
        <v>146</v>
      </c>
      <c r="B24" s="184"/>
      <c r="C24" s="184"/>
      <c r="D24" s="184"/>
      <c r="E24" s="184"/>
      <c r="F24" s="217" t="s">
        <v>170</v>
      </c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9"/>
      <c r="BD24" s="184" t="s">
        <v>147</v>
      </c>
      <c r="BE24" s="184"/>
      <c r="BF24" s="184"/>
      <c r="BG24" s="184"/>
      <c r="BH24" s="184"/>
      <c r="BI24" s="184"/>
      <c r="BJ24" s="184" t="s">
        <v>10</v>
      </c>
      <c r="BK24" s="184"/>
      <c r="BL24" s="184"/>
      <c r="BM24" s="184"/>
      <c r="BN24" s="184"/>
      <c r="BO24" s="184"/>
      <c r="BP24" s="185"/>
      <c r="BQ24" s="185"/>
      <c r="BR24" s="185"/>
      <c r="BS24" s="185"/>
      <c r="BT24" s="185"/>
      <c r="BU24" s="185"/>
      <c r="BV24" s="185"/>
      <c r="BW24" s="185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</row>
    <row r="25" spans="1:99" ht="12.75">
      <c r="A25" s="184"/>
      <c r="B25" s="184"/>
      <c r="C25" s="184"/>
      <c r="D25" s="184"/>
      <c r="E25" s="184"/>
      <c r="F25" s="212" t="s">
        <v>168</v>
      </c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5"/>
      <c r="BQ25" s="185"/>
      <c r="BR25" s="185"/>
      <c r="BS25" s="185"/>
      <c r="BT25" s="185"/>
      <c r="BU25" s="185"/>
      <c r="BV25" s="185"/>
      <c r="BW25" s="185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</row>
    <row r="26" spans="1:99" ht="12.75">
      <c r="A26" s="184"/>
      <c r="B26" s="184"/>
      <c r="C26" s="184"/>
      <c r="D26" s="184"/>
      <c r="E26" s="184"/>
      <c r="F26" s="190" t="s">
        <v>172</v>
      </c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84" t="s">
        <v>148</v>
      </c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5"/>
      <c r="BQ26" s="185"/>
      <c r="BR26" s="185"/>
      <c r="BS26" s="185"/>
      <c r="BT26" s="185"/>
      <c r="BU26" s="185"/>
      <c r="BV26" s="185"/>
      <c r="BW26" s="185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</row>
    <row r="27" spans="1:99" ht="8.25" customHeight="1">
      <c r="A27" s="184"/>
      <c r="B27" s="184"/>
      <c r="C27" s="184"/>
      <c r="D27" s="184"/>
      <c r="E27" s="184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5"/>
      <c r="BQ27" s="185"/>
      <c r="BR27" s="185"/>
      <c r="BS27" s="185"/>
      <c r="BT27" s="185"/>
      <c r="BU27" s="185"/>
      <c r="BV27" s="185"/>
      <c r="BW27" s="185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</row>
    <row r="28" spans="1:99" ht="12.75">
      <c r="A28" s="215" t="s">
        <v>161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</row>
    <row r="29" spans="1:99" ht="11.25" customHeight="1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</row>
    <row r="31" ht="12.75">
      <c r="A31" s="34" t="s">
        <v>149</v>
      </c>
    </row>
    <row r="32" spans="1:80" ht="12.75">
      <c r="A32" s="34" t="s">
        <v>150</v>
      </c>
      <c r="W32" s="203" t="s">
        <v>184</v>
      </c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36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36"/>
      <c r="BH32" s="203" t="s">
        <v>193</v>
      </c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</row>
    <row r="33" spans="23:80" s="37" customFormat="1" ht="9.75">
      <c r="W33" s="201" t="s">
        <v>151</v>
      </c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38"/>
      <c r="AS33" s="201" t="s">
        <v>23</v>
      </c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38"/>
      <c r="BH33" s="201" t="s">
        <v>25</v>
      </c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</row>
    <row r="34" ht="4.5" customHeight="1"/>
    <row r="35" spans="1:74" ht="12.75">
      <c r="A35" s="34" t="s">
        <v>152</v>
      </c>
      <c r="J35" s="203" t="s">
        <v>185</v>
      </c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F35" s="203" t="s">
        <v>194</v>
      </c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B35" s="202" t="s">
        <v>196</v>
      </c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</row>
    <row r="36" spans="10:74" s="37" customFormat="1" ht="9.75">
      <c r="J36" s="201" t="s">
        <v>151</v>
      </c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F36" s="201" t="s">
        <v>153</v>
      </c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B36" s="201" t="s">
        <v>154</v>
      </c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</row>
    <row r="37" ht="4.5" customHeight="1"/>
    <row r="38" spans="2:24" ht="12.75">
      <c r="B38" s="39" t="s">
        <v>155</v>
      </c>
      <c r="C38" s="202" t="s">
        <v>209</v>
      </c>
      <c r="D38" s="202"/>
      <c r="E38" s="202"/>
      <c r="F38" s="34" t="s">
        <v>156</v>
      </c>
      <c r="H38" s="202" t="s">
        <v>206</v>
      </c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6">
        <v>20</v>
      </c>
      <c r="T38" s="206"/>
      <c r="U38" s="205" t="s">
        <v>186</v>
      </c>
      <c r="V38" s="205"/>
      <c r="W38" s="205"/>
      <c r="X38" s="34" t="s">
        <v>157</v>
      </c>
    </row>
    <row r="39" ht="13.5" thickBot="1"/>
    <row r="40" spans="1:60" ht="12.75">
      <c r="A40" s="40"/>
      <c r="B40" s="41" t="s">
        <v>158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2"/>
    </row>
    <row r="41" spans="1:60" ht="9.75" customHeight="1">
      <c r="A41" s="43"/>
      <c r="B41" s="203" t="s">
        <v>187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44"/>
    </row>
    <row r="42" spans="1:60" s="47" customFormat="1" ht="9.75">
      <c r="A42" s="45"/>
      <c r="B42" s="201" t="s">
        <v>159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46"/>
    </row>
    <row r="43" spans="1:60" ht="12.75">
      <c r="A43" s="4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48"/>
      <c r="Q43" s="48"/>
      <c r="R43" s="48"/>
      <c r="S43" s="203" t="s">
        <v>195</v>
      </c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44"/>
    </row>
    <row r="44" spans="1:60" s="37" customFormat="1" ht="9.75">
      <c r="A44" s="49"/>
      <c r="B44" s="201" t="s">
        <v>23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50"/>
      <c r="Q44" s="50"/>
      <c r="R44" s="50"/>
      <c r="S44" s="201" t="s">
        <v>25</v>
      </c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51"/>
    </row>
    <row r="45" spans="1:60" ht="12.75">
      <c r="A45" s="43"/>
      <c r="B45" s="52" t="s">
        <v>155</v>
      </c>
      <c r="C45" s="202" t="s">
        <v>209</v>
      </c>
      <c r="D45" s="202"/>
      <c r="E45" s="202"/>
      <c r="F45" s="48" t="s">
        <v>156</v>
      </c>
      <c r="G45" s="48"/>
      <c r="H45" s="202" t="s">
        <v>206</v>
      </c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4">
        <v>20</v>
      </c>
      <c r="T45" s="204"/>
      <c r="U45" s="205" t="s">
        <v>186</v>
      </c>
      <c r="V45" s="205"/>
      <c r="W45" s="205"/>
      <c r="X45" s="48" t="s">
        <v>157</v>
      </c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4"/>
    </row>
    <row r="46" spans="1:60" ht="4.5" customHeight="1" thickBo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5"/>
    </row>
  </sheetData>
  <sheetProtection/>
  <mergeCells count="162">
    <mergeCell ref="CF24:CM25"/>
    <mergeCell ref="BX26:CE27"/>
    <mergeCell ref="CF26:CM27"/>
    <mergeCell ref="A28:CU29"/>
    <mergeCell ref="CN24:CU25"/>
    <mergeCell ref="CN26:CU27"/>
    <mergeCell ref="F24:BC24"/>
    <mergeCell ref="BD24:BI25"/>
    <mergeCell ref="BJ24:BO25"/>
    <mergeCell ref="BP24:BW25"/>
    <mergeCell ref="BX24:CE25"/>
    <mergeCell ref="F25:BC25"/>
    <mergeCell ref="A23:E23"/>
    <mergeCell ref="CN23:CU23"/>
    <mergeCell ref="CF23:CM23"/>
    <mergeCell ref="F23:BC23"/>
    <mergeCell ref="BX23:CE23"/>
    <mergeCell ref="BD23:BI23"/>
    <mergeCell ref="BJ23:BO23"/>
    <mergeCell ref="BP23:BW23"/>
    <mergeCell ref="F8:BC8"/>
    <mergeCell ref="CN12:CU13"/>
    <mergeCell ref="BP10:BW11"/>
    <mergeCell ref="BX10:CE11"/>
    <mergeCell ref="CF10:CM11"/>
    <mergeCell ref="CN10:CU11"/>
    <mergeCell ref="CF9:CM9"/>
    <mergeCell ref="BX9:CE9"/>
    <mergeCell ref="F9:BC9"/>
    <mergeCell ref="CN8:CU8"/>
    <mergeCell ref="CF4:CM4"/>
    <mergeCell ref="BP4:BW4"/>
    <mergeCell ref="BX6:CE6"/>
    <mergeCell ref="CF6:CM6"/>
    <mergeCell ref="BJ6:BO6"/>
    <mergeCell ref="BP6:BW6"/>
    <mergeCell ref="BJ5:BO5"/>
    <mergeCell ref="CN5:CU5"/>
    <mergeCell ref="BP5:BW5"/>
    <mergeCell ref="BX5:CE5"/>
    <mergeCell ref="CF5:CM5"/>
    <mergeCell ref="F7:BC7"/>
    <mergeCell ref="BD7:BI7"/>
    <mergeCell ref="F3:BC3"/>
    <mergeCell ref="BD6:BI6"/>
    <mergeCell ref="BD5:BI5"/>
    <mergeCell ref="F4:BC4"/>
    <mergeCell ref="BD4:BI4"/>
    <mergeCell ref="F5:BC5"/>
    <mergeCell ref="F6:BC6"/>
    <mergeCell ref="BX8:CE8"/>
    <mergeCell ref="BP7:BW7"/>
    <mergeCell ref="BX7:CE7"/>
    <mergeCell ref="CF7:CM7"/>
    <mergeCell ref="BJ8:BO8"/>
    <mergeCell ref="BD3:BI3"/>
    <mergeCell ref="BJ4:BO4"/>
    <mergeCell ref="BJ3:BO3"/>
    <mergeCell ref="BP3:CU3"/>
    <mergeCell ref="BX4:CE4"/>
    <mergeCell ref="BD10:BI11"/>
    <mergeCell ref="BJ10:BO11"/>
    <mergeCell ref="CF21:CM22"/>
    <mergeCell ref="BX16:CE17"/>
    <mergeCell ref="BJ21:BO22"/>
    <mergeCell ref="A3:E3"/>
    <mergeCell ref="A4:E4"/>
    <mergeCell ref="A5:E5"/>
    <mergeCell ref="A6:E6"/>
    <mergeCell ref="CF8:CM8"/>
    <mergeCell ref="CN21:CU22"/>
    <mergeCell ref="CN16:CU17"/>
    <mergeCell ref="CF18:CM20"/>
    <mergeCell ref="CN18:CU20"/>
    <mergeCell ref="CF16:CM17"/>
    <mergeCell ref="BX18:CE20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2:BO13"/>
    <mergeCell ref="W32:AQ32"/>
    <mergeCell ref="BD9:BI9"/>
    <mergeCell ref="BP9:BW9"/>
    <mergeCell ref="BX21:CE22"/>
    <mergeCell ref="BP16:BW17"/>
    <mergeCell ref="BJ18:BO20"/>
    <mergeCell ref="BP18:BW20"/>
    <mergeCell ref="BJ16:BO17"/>
    <mergeCell ref="BD16:BI17"/>
    <mergeCell ref="BD12:BI13"/>
    <mergeCell ref="BP21:BW22"/>
    <mergeCell ref="F18:BC18"/>
    <mergeCell ref="BD21:BI22"/>
    <mergeCell ref="S38:T38"/>
    <mergeCell ref="U38:W38"/>
    <mergeCell ref="W33:AQ33"/>
    <mergeCell ref="AS33:BF33"/>
    <mergeCell ref="BH33:CB33"/>
    <mergeCell ref="F21:BC21"/>
    <mergeCell ref="BD26:BI27"/>
    <mergeCell ref="BD18:BI20"/>
    <mergeCell ref="F19:BC19"/>
    <mergeCell ref="F20:BC20"/>
    <mergeCell ref="F22:BC22"/>
    <mergeCell ref="C45:E45"/>
    <mergeCell ref="H45:R45"/>
    <mergeCell ref="S45:T45"/>
    <mergeCell ref="U45:W45"/>
    <mergeCell ref="B43:O43"/>
    <mergeCell ref="AS32:BF32"/>
    <mergeCell ref="B44:O44"/>
    <mergeCell ref="S43:BG43"/>
    <mergeCell ref="S44:BG44"/>
    <mergeCell ref="B41:BG41"/>
    <mergeCell ref="B42:BG42"/>
    <mergeCell ref="J35:AD35"/>
    <mergeCell ref="J36:AD36"/>
    <mergeCell ref="AF35:AZ35"/>
    <mergeCell ref="AF36:AZ36"/>
    <mergeCell ref="BB35:BV35"/>
    <mergeCell ref="BB36:BV36"/>
    <mergeCell ref="C38:E38"/>
    <mergeCell ref="H38:R38"/>
    <mergeCell ref="BH32:CB32"/>
    <mergeCell ref="A24:E25"/>
    <mergeCell ref="A26:E27"/>
    <mergeCell ref="BJ26:BO27"/>
    <mergeCell ref="BP26:BW27"/>
    <mergeCell ref="F27:BC27"/>
    <mergeCell ref="F26:BC26"/>
    <mergeCell ref="A14:E15"/>
    <mergeCell ref="A16:E17"/>
    <mergeCell ref="A18:E20"/>
    <mergeCell ref="A21:E22"/>
    <mergeCell ref="F14:BC14"/>
    <mergeCell ref="F16:BC16"/>
    <mergeCell ref="F17:BC17"/>
    <mergeCell ref="A1:CU1"/>
    <mergeCell ref="A7:E7"/>
    <mergeCell ref="A8:E8"/>
    <mergeCell ref="A10:E11"/>
    <mergeCell ref="CN7:CU7"/>
    <mergeCell ref="CN4:CU4"/>
    <mergeCell ref="CN6:CU6"/>
    <mergeCell ref="BJ7:BO7"/>
    <mergeCell ref="BD8:BI8"/>
    <mergeCell ref="BP8:BW8"/>
    <mergeCell ref="A9:E9"/>
    <mergeCell ref="BJ14:BO15"/>
    <mergeCell ref="A12:E13"/>
    <mergeCell ref="BP14:BW15"/>
    <mergeCell ref="BD14:BI15"/>
    <mergeCell ref="F15:BC15"/>
    <mergeCell ref="F13:BC13"/>
    <mergeCell ref="F12:BC12"/>
    <mergeCell ref="F10:BC10"/>
    <mergeCell ref="F11:BC11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2020-10-10T15:11:35Z</cp:lastPrinted>
  <dcterms:created xsi:type="dcterms:W3CDTF">2016-12-09T04:34:12Z</dcterms:created>
  <dcterms:modified xsi:type="dcterms:W3CDTF">2020-10-10T15:11:38Z</dcterms:modified>
  <cp:category/>
  <cp:version/>
  <cp:contentType/>
  <cp:contentStatus/>
</cp:coreProperties>
</file>